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OSIĄGNIĘCIA IND. 2005-08" sheetId="1" r:id="rId1"/>
    <sheet name="ZEST. PKT 2000-09" sheetId="2" r:id="rId2"/>
    <sheet name="KMP 2006" sheetId="3" r:id="rId3"/>
    <sheet name="KMP 2007" sheetId="4" r:id="rId4"/>
    <sheet name="KMP 2008" sheetId="5" r:id="rId5"/>
    <sheet name="LIGI" sheetId="6" r:id="rId6"/>
    <sheet name="klasy 2009" sheetId="7" r:id="rId7"/>
  </sheets>
  <definedNames/>
  <calcPr fullCalcOnLoad="1"/>
</workbook>
</file>

<file path=xl/comments4.xml><?xml version="1.0" encoding="utf-8"?>
<comments xmlns="http://schemas.openxmlformats.org/spreadsheetml/2006/main">
  <authors>
    <author>PZLA-TECH</author>
  </authors>
  <commentList>
    <comment ref="D7" authorId="0">
      <text>
        <r>
          <rPr>
            <b/>
            <sz val="8"/>
            <rFont val="Tahoma"/>
            <family val="2"/>
          </rPr>
          <t>Dębno, 15.04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Warszawa, 05.05</t>
        </r>
      </text>
    </comment>
    <comment ref="F7" authorId="0">
      <text>
        <r>
          <rPr>
            <b/>
            <sz val="8"/>
            <rFont val="Tahoma"/>
            <family val="2"/>
          </rPr>
          <t>Toruń, 09-10.06</t>
        </r>
      </text>
    </comment>
    <comment ref="G7" authorId="0">
      <text>
        <r>
          <rPr>
            <b/>
            <sz val="8"/>
            <rFont val="Tahoma"/>
            <family val="2"/>
          </rPr>
          <t>Poznań, 30.06-01.07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Piła, 09.09</t>
        </r>
      </text>
    </comment>
    <comment ref="I7" authorId="0">
      <text>
        <r>
          <rPr>
            <b/>
            <sz val="8"/>
            <rFont val="Tahoma"/>
            <family val="2"/>
          </rPr>
          <t>Bad Deauth Altenburg, 07.10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2"/>
          </rPr>
          <t>19-20.05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2"/>
          </rPr>
          <t>Monachium, 23-24.06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>Szczecin, 07-08.07</t>
        </r>
      </text>
    </comment>
    <comment ref="P7" authorId="0">
      <text>
        <r>
          <rPr>
            <b/>
            <sz val="8"/>
            <rFont val="Tahoma"/>
            <family val="2"/>
          </rPr>
          <t>Ostrawa, 11-15.07</t>
        </r>
      </text>
    </comment>
    <comment ref="Q7" authorId="0">
      <text>
        <r>
          <rPr>
            <b/>
            <sz val="8"/>
            <rFont val="Tahoma"/>
            <family val="2"/>
          </rPr>
          <t>Debreczyn, 12-15.07</t>
        </r>
      </text>
    </comment>
    <comment ref="R7" authorId="0">
      <text>
        <r>
          <rPr>
            <b/>
            <sz val="8"/>
            <rFont val="Tahoma"/>
            <family val="2"/>
          </rPr>
          <t>Hangelo, 19-22.07</t>
        </r>
      </text>
    </comment>
    <comment ref="S7" authorId="0">
      <text>
        <r>
          <rPr>
            <b/>
            <sz val="8"/>
            <rFont val="Tahoma"/>
            <family val="2"/>
          </rPr>
          <t>Szczecin, 27-29.07</t>
        </r>
      </text>
    </comment>
    <comment ref="T7" authorId="0">
      <text>
        <r>
          <rPr>
            <b/>
            <sz val="8"/>
            <rFont val="Tahoma"/>
            <family val="2"/>
          </rPr>
          <t xml:space="preserve">Osaka, 24.08-02.09
</t>
        </r>
      </text>
    </comment>
    <comment ref="U7" authorId="0">
      <text>
        <r>
          <rPr>
            <b/>
            <sz val="8"/>
            <rFont val="Tahoma"/>
            <family val="2"/>
          </rPr>
          <t>15.09</t>
        </r>
      </text>
    </comment>
    <comment ref="V7" authorId="0">
      <text>
        <r>
          <rPr>
            <b/>
            <sz val="8"/>
            <rFont val="Tahoma"/>
            <family val="2"/>
          </rPr>
          <t>Regiony, 15-16.09</t>
        </r>
      </text>
    </comment>
    <comment ref="W7" authorId="0">
      <text>
        <r>
          <rPr>
            <b/>
            <sz val="8"/>
            <rFont val="Tahoma"/>
            <family val="2"/>
          </rPr>
          <t>FINAŁ: Toruń, 22.09</t>
        </r>
      </text>
    </comment>
    <comment ref="X7" authorId="0">
      <text>
        <r>
          <rPr>
            <b/>
            <sz val="8"/>
            <rFont val="Tahoma"/>
            <family val="2"/>
          </rPr>
          <t>FINAŁ: Wrocław, 17.11</t>
        </r>
        <r>
          <rPr>
            <sz val="8"/>
            <rFont val="Tahoma"/>
            <family val="2"/>
          </rPr>
          <t xml:space="preserve">
</t>
        </r>
      </text>
    </comment>
    <comment ref="Y7" authorId="0">
      <text>
        <r>
          <rPr>
            <b/>
            <sz val="8"/>
            <rFont val="Tahoma"/>
            <family val="2"/>
          </rPr>
          <t>Sztudgard, 
22-23.09.2007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PZLA-TECH</author>
  </authors>
  <commentList>
    <comment ref="D5" authorId="0">
      <text>
        <r>
          <rPr>
            <b/>
            <sz val="8"/>
            <rFont val="Tahoma"/>
            <family val="2"/>
          </rPr>
          <t>PUNKTACJA ŁĄCZNA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PUNKTACJA ŁĄCZNA</t>
        </r>
        <r>
          <rPr>
            <sz val="8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2"/>
          </rPr>
          <t>BYDGOSZCZ, 25-27.07</t>
        </r>
      </text>
    </comment>
    <comment ref="H5" authorId="0">
      <text>
        <r>
          <rPr>
            <b/>
            <sz val="8"/>
            <rFont val="Tahoma"/>
            <family val="2"/>
          </rPr>
          <t>Woj.ZLA, 07-08.09</t>
        </r>
      </text>
    </comment>
    <comment ref="I5" authorId="0">
      <text>
        <r>
          <rPr>
            <b/>
            <sz val="8"/>
            <rFont val="Tahoma"/>
            <family val="2"/>
          </rPr>
          <t>06-07.09</t>
        </r>
      </text>
    </comment>
    <comment ref="J5" authorId="0">
      <text>
        <r>
          <rPr>
            <b/>
            <sz val="8"/>
            <rFont val="Tahoma"/>
            <family val="2"/>
          </rPr>
          <t>27-28.09</t>
        </r>
      </text>
    </comment>
    <comment ref="M5" authorId="0">
      <text>
        <r>
          <rPr>
            <b/>
            <sz val="8"/>
            <rFont val="Tahoma"/>
            <family val="2"/>
          </rPr>
          <t>PEKIN, 15-24.08</t>
        </r>
      </text>
    </comment>
    <comment ref="O5" authorId="0">
      <text>
        <r>
          <rPr>
            <b/>
            <sz val="8"/>
            <rFont val="Tahoma"/>
            <family val="2"/>
          </rPr>
          <t>ANNECY, 21-22.06</t>
        </r>
      </text>
    </comment>
    <comment ref="Q5" authorId="0">
      <text>
        <r>
          <rPr>
            <b/>
            <sz val="8"/>
            <rFont val="Tahoma"/>
            <family val="2"/>
          </rPr>
          <t>BYDGOSZCZ, 08-13.07</t>
        </r>
      </text>
    </comment>
    <comment ref="R5" authorId="0">
      <text>
        <r>
          <rPr>
            <b/>
            <sz val="8"/>
            <rFont val="Tahoma"/>
            <family val="2"/>
          </rPr>
          <t>MEDIOLAN, 14.06</t>
        </r>
      </text>
    </comment>
    <comment ref="S5" authorId="0">
      <text>
        <r>
          <rPr>
            <b/>
            <sz val="8"/>
            <rFont val="Tahoma"/>
            <family val="2"/>
          </rPr>
          <t>ROSTOCK, 18.06</t>
        </r>
      </text>
    </comment>
    <comment ref="T5" authorId="0">
      <text>
        <r>
          <rPr>
            <b/>
            <sz val="8"/>
            <rFont val="Tahoma"/>
            <family val="2"/>
          </rPr>
          <t>STUTTGART, 13-14.09.2008 r</t>
        </r>
        <r>
          <rPr>
            <sz val="8"/>
            <rFont val="Tahoma"/>
            <family val="2"/>
          </rPr>
          <t xml:space="preserve">
</t>
        </r>
      </text>
    </comment>
    <comment ref="U5" authorId="0">
      <text>
        <r>
          <rPr>
            <b/>
            <sz val="8"/>
            <rFont val="Tahoma"/>
            <family val="2"/>
          </rPr>
          <t>SŁUBICE, 9.08.2008 R.</t>
        </r>
      </text>
    </comment>
  </commentList>
</comments>
</file>

<file path=xl/sharedStrings.xml><?xml version="1.0" encoding="utf-8"?>
<sst xmlns="http://schemas.openxmlformats.org/spreadsheetml/2006/main" count="3099" uniqueCount="1101">
  <si>
    <t>OSIĄGNIĘCIA DOLNOŚLĄSKICH LEKKOATLETÓW W 2007 ROKU</t>
  </si>
  <si>
    <t>MISTRZOSTWA ŚWIATA 24.08. - 2.09. OSAKA</t>
  </si>
  <si>
    <t>3 miejsce</t>
  </si>
  <si>
    <t>MARCINISZYN MARCIN</t>
  </si>
  <si>
    <t>WKS ŚLĄSK Wrocław</t>
  </si>
  <si>
    <t>4x400m</t>
  </si>
  <si>
    <t>3:00.05</t>
  </si>
  <si>
    <t xml:space="preserve">8 miejsce          </t>
  </si>
  <si>
    <t>KLOCEK E., KORCZYŃSKA D.</t>
  </si>
  <si>
    <t>4x100m</t>
  </si>
  <si>
    <t>43.57</t>
  </si>
  <si>
    <t>11 miejsce</t>
  </si>
  <si>
    <t>BIENIEK MICHAŁ</t>
  </si>
  <si>
    <t>AZS-AWF Wrocław</t>
  </si>
  <si>
    <t>wzwyż</t>
  </si>
  <si>
    <t xml:space="preserve">12 miejsce          </t>
  </si>
  <si>
    <t>MAŁACHOWSKI PIOTR</t>
  </si>
  <si>
    <t>dysk</t>
  </si>
  <si>
    <t>60.17/el.63.20</t>
  </si>
  <si>
    <t>finał</t>
  </si>
  <si>
    <t>JĘDRUSIŃSKI MARCIN</t>
  </si>
  <si>
    <t>nu./el.38.70</t>
  </si>
  <si>
    <t>pófinał</t>
  </si>
  <si>
    <t>200m</t>
  </si>
  <si>
    <t>20.54/el.20.31</t>
  </si>
  <si>
    <t>ćwierćfinał</t>
  </si>
  <si>
    <t>KLOCEK EWELINA</t>
  </si>
  <si>
    <t>23.26</t>
  </si>
  <si>
    <t>KORCZYŃSKA DARIA</t>
  </si>
  <si>
    <t>100m</t>
  </si>
  <si>
    <t>11.44/el.11.41</t>
  </si>
  <si>
    <t xml:space="preserve">eliminacje              </t>
  </si>
  <si>
    <t>400m</t>
  </si>
  <si>
    <t>45.83</t>
  </si>
  <si>
    <t>UNIWERSJADA - BANGKOK 2007</t>
  </si>
  <si>
    <t>EJDYS SYLWIA</t>
  </si>
  <si>
    <t>1500m</t>
  </si>
  <si>
    <t>4:11.51</t>
  </si>
  <si>
    <t>eliminacje</t>
  </si>
  <si>
    <t>KRUCHLIK PAWEŁ</t>
  </si>
  <si>
    <t>3-skok</t>
  </si>
  <si>
    <t>15.76</t>
  </si>
  <si>
    <t>IV ŚWIATOWE WOJSKOWE IGRZYSKA SPORTOWE 12 - 22.10.07 HYDERABAD</t>
  </si>
  <si>
    <t>1 miejsce</t>
  </si>
  <si>
    <t>65.87</t>
  </si>
  <si>
    <t>23.44</t>
  </si>
  <si>
    <t>20.70</t>
  </si>
  <si>
    <t>2 miejsce</t>
  </si>
  <si>
    <t>39.52</t>
  </si>
  <si>
    <t>23.73</t>
  </si>
  <si>
    <t>11.54</t>
  </si>
  <si>
    <t>5 miejsce</t>
  </si>
  <si>
    <t>11.61/el.11.55</t>
  </si>
  <si>
    <t>10 miejsce</t>
  </si>
  <si>
    <t>DEMCZYSZAK MATEUSZ</t>
  </si>
  <si>
    <t>3000pprz</t>
  </si>
  <si>
    <t>9:01.34</t>
  </si>
  <si>
    <t>el.</t>
  </si>
  <si>
    <t>DANIELEWICZ ADRIAN</t>
  </si>
  <si>
    <t>3:53.76</t>
  </si>
  <si>
    <t>MISTRZOSTWA ŚWIATA JUNIORÓW MŁODSZYCH -OSTAWA</t>
  </si>
  <si>
    <t>16 miejsce</t>
  </si>
  <si>
    <t>KARPOWICZ KATARZYNA</t>
  </si>
  <si>
    <t>MKS-MOS Wrocław</t>
  </si>
  <si>
    <t>100ppł</t>
  </si>
  <si>
    <t>13.80</t>
  </si>
  <si>
    <t>MŁODZIEŻOWE MISTRZOSTWA  EUROPY 12-15.07.07 DEBRECZYN</t>
  </si>
  <si>
    <t>ŚWIDERSKI ADRIAN</t>
  </si>
  <si>
    <t>16.29</t>
  </si>
  <si>
    <t>DĄBROWSKI P., BARANOWSKI P.</t>
  </si>
  <si>
    <t>WLKS Wrocław</t>
  </si>
  <si>
    <t>3:04.70</t>
  </si>
  <si>
    <t>44.50</t>
  </si>
  <si>
    <t xml:space="preserve">5 miejsce                                                               </t>
  </si>
  <si>
    <t>23.63/el.23.26</t>
  </si>
  <si>
    <t>8 miejsce</t>
  </si>
  <si>
    <t>GARDZIELEWSKI ARKADIUSZ</t>
  </si>
  <si>
    <t>10000m</t>
  </si>
  <si>
    <t>29:51.28</t>
  </si>
  <si>
    <t>LEWANDOWSKI WOJCIECH</t>
  </si>
  <si>
    <t>15.82</t>
  </si>
  <si>
    <t>KASPRZYCKA JUSTYNA</t>
  </si>
  <si>
    <t>8:55.30</t>
  </si>
  <si>
    <t>nu.</t>
  </si>
  <si>
    <t>MIKITA MAREK</t>
  </si>
  <si>
    <t>w dal</t>
  </si>
  <si>
    <t>7.03</t>
  </si>
  <si>
    <t>MISTRZOSTWA EUROPY JUNIORÓW - HENGELO HOLANDIA</t>
  </si>
  <si>
    <t>WEDLER WERONIKA</t>
  </si>
  <si>
    <t>45.30</t>
  </si>
  <si>
    <t>WOJCIECHOWSKI BARTOSZ</t>
  </si>
  <si>
    <t>40.23el/f.dysk.</t>
  </si>
  <si>
    <t>12.07</t>
  </si>
  <si>
    <t>SUPER LIGA EUROPEJSKA 23-24.06.07 MONACHIUM</t>
  </si>
  <si>
    <t>4:17.05</t>
  </si>
  <si>
    <t>66.09</t>
  </si>
  <si>
    <t>RYSIUKIEWICZ PIOTR</t>
  </si>
  <si>
    <t>3:01.70</t>
  </si>
  <si>
    <t xml:space="preserve">                            </t>
  </si>
  <si>
    <t>4 miejsce</t>
  </si>
  <si>
    <t>JEDRUSIŃSKI MARCIN</t>
  </si>
  <si>
    <t>20.53</t>
  </si>
  <si>
    <t>38.62</t>
  </si>
  <si>
    <t>6 miejsce</t>
  </si>
  <si>
    <t>KORCZYŃSKA DARIA;</t>
  </si>
  <si>
    <t>43.84</t>
  </si>
  <si>
    <t xml:space="preserve">                           </t>
  </si>
  <si>
    <t>7 miejsce</t>
  </si>
  <si>
    <t>11.53</t>
  </si>
  <si>
    <t>PUCHAR EUROPY W WIELOBOJU -07-08.07.SZCZECIN</t>
  </si>
  <si>
    <t>PYRA DAWID</t>
  </si>
  <si>
    <t>7703pkt</t>
  </si>
  <si>
    <t>HALOWE MISTRZOSTWA EUROPY 3-4.03.07 BIRMINGHAM</t>
  </si>
  <si>
    <t>ONYŚKO DARIA</t>
  </si>
  <si>
    <t>60m</t>
  </si>
  <si>
    <t>7.20</t>
  </si>
  <si>
    <t xml:space="preserve">3 miejsce </t>
  </si>
  <si>
    <t>3:08.14</t>
  </si>
  <si>
    <t>PRYGA ŁUKASZ</t>
  </si>
  <si>
    <t>17 miejsce</t>
  </si>
  <si>
    <t>15.78</t>
  </si>
  <si>
    <t>OLIMPIJSKI FESTIWAL MŁODZIEŻY EUROPY-BELGRAD</t>
  </si>
  <si>
    <t>14.19</t>
  </si>
  <si>
    <t>MISTRZOSTWA POLSKI SENIORÓW 30.06. -1.07.07 POZNAŃ</t>
  </si>
  <si>
    <t>63.16</t>
  </si>
  <si>
    <t>20.84</t>
  </si>
  <si>
    <t>10.37</t>
  </si>
  <si>
    <t>4:15.56</t>
  </si>
  <si>
    <t>16.13</t>
  </si>
  <si>
    <t>SZOST HENRYK</t>
  </si>
  <si>
    <t>WKS Oleśniczanka</t>
  </si>
  <si>
    <t>5000m</t>
  </si>
  <si>
    <t>13:58.89</t>
  </si>
  <si>
    <t>SOWA ARKADIUSZ</t>
  </si>
  <si>
    <t>półmaraton</t>
  </si>
  <si>
    <t>1:03.43</t>
  </si>
  <si>
    <t>11.64</t>
  </si>
  <si>
    <t>23.50</t>
  </si>
  <si>
    <t>45.77</t>
  </si>
  <si>
    <t>NABIAŁEK MONIKA</t>
  </si>
  <si>
    <t>13.64</t>
  </si>
  <si>
    <t>maraton</t>
  </si>
  <si>
    <t>2.15.57</t>
  </si>
  <si>
    <t>15.88</t>
  </si>
  <si>
    <t>3:42.70</t>
  </si>
  <si>
    <t>8:30.81</t>
  </si>
  <si>
    <t>FERNÓWKA MARCIN</t>
  </si>
  <si>
    <t>młot</t>
  </si>
  <si>
    <t>65.65</t>
  </si>
  <si>
    <t>DOROBISZ I., KACPEREK J.,</t>
  </si>
  <si>
    <t>46.94</t>
  </si>
  <si>
    <t>NABIAŁEK M., KUŚNIAR M.,</t>
  </si>
  <si>
    <t>46.50</t>
  </si>
  <si>
    <t>14:20.84</t>
  </si>
  <si>
    <t>KROCZ BARTOSZ</t>
  </si>
  <si>
    <t>15 miejsce</t>
  </si>
  <si>
    <t>CUDAK MARIUSZ</t>
  </si>
  <si>
    <t>kula</t>
  </si>
  <si>
    <t>15.84</t>
  </si>
  <si>
    <t>MISTRZOSTWA POLSKI SENIORÓW W BIEGU NA 10 km 5.05.07 WARSZAWA</t>
  </si>
  <si>
    <t>10km</t>
  </si>
  <si>
    <t>29:21.34</t>
  </si>
  <si>
    <t>MISTRZOSTWA POLSKI SENIORÓW W WIELOBOJACH 9-10.06.07 TORUN</t>
  </si>
  <si>
    <t xml:space="preserve">7 miejsce </t>
  </si>
  <si>
    <t>CHUDOMIĘT OLGA</t>
  </si>
  <si>
    <t>7-bój</t>
  </si>
  <si>
    <t>4600pkt</t>
  </si>
  <si>
    <t>KINAL GRZEGORZ</t>
  </si>
  <si>
    <t>10-bój</t>
  </si>
  <si>
    <t>6400pkt</t>
  </si>
  <si>
    <t>MŁODZIEŻOWE MISTRZOSTWA POLSKI 8-9.09.07 SŁUPSK</t>
  </si>
  <si>
    <t>15.65</t>
  </si>
  <si>
    <t>15.64</t>
  </si>
  <si>
    <t>23.81</t>
  </si>
  <si>
    <t>MOSSOŃ MICHAŁ</t>
  </si>
  <si>
    <t>62.15</t>
  </si>
  <si>
    <t>7.56</t>
  </si>
  <si>
    <t>800m</t>
  </si>
  <si>
    <t>1:53.13</t>
  </si>
  <si>
    <t>KACPEREK JOANNA</t>
  </si>
  <si>
    <t>14.27</t>
  </si>
  <si>
    <t>POKROP HUBERT</t>
  </si>
  <si>
    <t>8:56.41</t>
  </si>
  <si>
    <t>9:01.92</t>
  </si>
  <si>
    <t>14:06.89</t>
  </si>
  <si>
    <t>48.41</t>
  </si>
  <si>
    <t>15.95</t>
  </si>
  <si>
    <t>9 miejsce</t>
  </si>
  <si>
    <t>KOSIŃSKI BORYS</t>
  </si>
  <si>
    <t>oszczep</t>
  </si>
  <si>
    <t>64.80</t>
  </si>
  <si>
    <t>PUKAJŁO MICHAŁ</t>
  </si>
  <si>
    <t>46.55</t>
  </si>
  <si>
    <t>14 miejsce</t>
  </si>
  <si>
    <t>KACZAŁKO DAWID</t>
  </si>
  <si>
    <t>15.05</t>
  </si>
  <si>
    <t>MISTRZOSTWA POLSKI JUNIORÓW 26-28.06.07 BIAŁA PODLASKA</t>
  </si>
  <si>
    <t>WEDLER W., PĘDZIWIATR M.,</t>
  </si>
  <si>
    <t>47.21</t>
  </si>
  <si>
    <t>KAŁWIŃSKA K., ŚWIDERSKA K</t>
  </si>
  <si>
    <t>11.71</t>
  </si>
  <si>
    <t>24.09</t>
  </si>
  <si>
    <t>10.78</t>
  </si>
  <si>
    <t>HOFFMAN KRYSTIAN</t>
  </si>
  <si>
    <t>57.20</t>
  </si>
  <si>
    <t>13 miejsce</t>
  </si>
  <si>
    <t>WOLSKI RAFAŁ</t>
  </si>
  <si>
    <t>42.96</t>
  </si>
  <si>
    <t>MISTRZOSTWA POLSKI JUNIORÓW W WIELOBOJACH - TORUŃ</t>
  </si>
  <si>
    <t>NABOŻNY JACEK</t>
  </si>
  <si>
    <t>MKS Bolesłavia</t>
  </si>
  <si>
    <t>6810pkt</t>
  </si>
  <si>
    <t>OGÓLNOPOLSKA OLIMPIADA MŁODZIEŻY 27-29.07.07 SZCZECIN</t>
  </si>
  <si>
    <t>LINKIEWICZ JOANNA</t>
  </si>
  <si>
    <t>400ppł</t>
  </si>
  <si>
    <t>61.18</t>
  </si>
  <si>
    <t>KAŻURA MICHAŁ</t>
  </si>
  <si>
    <t>53.97</t>
  </si>
  <si>
    <t>LINKIEWICZ J., ZARĘBSKA E.,</t>
  </si>
  <si>
    <t>47.77</t>
  </si>
  <si>
    <t>WIETECHA A., GADZIŃSKA A.</t>
  </si>
  <si>
    <t>BARAN PRZEMYSŁAW</t>
  </si>
  <si>
    <t>4:02.84</t>
  </si>
  <si>
    <t>KĘDZIA KAROLINA</t>
  </si>
  <si>
    <t>4802pkt</t>
  </si>
  <si>
    <t>KAŻURA M., MACEK J.,</t>
  </si>
  <si>
    <t>42.63</t>
  </si>
  <si>
    <t>RYBA Ł., ZAWAŁA B.</t>
  </si>
  <si>
    <t>TOMASIUK ANNA</t>
  </si>
  <si>
    <t>4626pkt</t>
  </si>
  <si>
    <t>ZARĘBSKA EWA</t>
  </si>
  <si>
    <t>12.26</t>
  </si>
  <si>
    <t>SOBERA ROBERT</t>
  </si>
  <si>
    <t>tyczka</t>
  </si>
  <si>
    <t>ROMASZKO KATARZYNA</t>
  </si>
  <si>
    <t>5.67</t>
  </si>
  <si>
    <t>ASKUNTOWICZ WOJCIECH</t>
  </si>
  <si>
    <t>SL GKS Olsza Olszyna</t>
  </si>
  <si>
    <t>49.62</t>
  </si>
  <si>
    <t>KAŻURA M., MARKS M.,</t>
  </si>
  <si>
    <t>3:27.22</t>
  </si>
  <si>
    <t>BARAN P., WŁODARSKI R.</t>
  </si>
  <si>
    <t xml:space="preserve">20 miejsce </t>
  </si>
  <si>
    <t>PODGÓRSKI WOJCIECH</t>
  </si>
  <si>
    <t>8-bój</t>
  </si>
  <si>
    <t>4710pkt</t>
  </si>
  <si>
    <t>MAŁY MEMORIAŁ IM. J. KUSOCIŃSKIEGO 29-30.09.07 SŁUBICE</t>
  </si>
  <si>
    <t>DONCZEW KONRAD</t>
  </si>
  <si>
    <t>11.65/el.11.56</t>
  </si>
  <si>
    <t>BACHAR  PATRYK</t>
  </si>
  <si>
    <t>110ppł</t>
  </si>
  <si>
    <t>15.67</t>
  </si>
  <si>
    <t>HALOWE MISTRZOSTWA POLSKI SENIORÓW 17-18.02.07 SPAŁA</t>
  </si>
  <si>
    <t>KSOK ANNA</t>
  </si>
  <si>
    <t>21.06</t>
  </si>
  <si>
    <t>KRUHLIK PAWEŁ</t>
  </si>
  <si>
    <t>16.75</t>
  </si>
  <si>
    <t>JÓŹWIAK ŁUKASZ</t>
  </si>
  <si>
    <t>1:55.45</t>
  </si>
  <si>
    <t>6.69</t>
  </si>
  <si>
    <t>DOROBISZ IWONA</t>
  </si>
  <si>
    <t>7.47</t>
  </si>
  <si>
    <t>3000m</t>
  </si>
  <si>
    <t>9:19.00</t>
  </si>
  <si>
    <t>24.51</t>
  </si>
  <si>
    <t>48.14</t>
  </si>
  <si>
    <t>15.27</t>
  </si>
  <si>
    <t>21.72</t>
  </si>
  <si>
    <t>14.47</t>
  </si>
  <si>
    <t>HALOWE MISTRZOSTWA POLSKI JUNIORÓW I JUNIORÓW MŁODSZYCH 26-28.01.07 SPAŁA</t>
  </si>
  <si>
    <t>KRAWCZUK ŁUKASZ</t>
  </si>
  <si>
    <t>21.93 el.21.84</t>
  </si>
  <si>
    <t>7.60</t>
  </si>
  <si>
    <t>60ppł</t>
  </si>
  <si>
    <t>8.67</t>
  </si>
  <si>
    <t>WDOWSKI MATEUSZ</t>
  </si>
  <si>
    <t>MLKS ECHO Twardogóra</t>
  </si>
  <si>
    <t>5137pkt</t>
  </si>
  <si>
    <t>25.29</t>
  </si>
  <si>
    <t>MKS Boleslavia</t>
  </si>
  <si>
    <t>5-bój</t>
  </si>
  <si>
    <t>3178pkt</t>
  </si>
  <si>
    <t>BĄK DARIUSZ</t>
  </si>
  <si>
    <t>BSZS SZERSZEŃ Bogatynia</t>
  </si>
  <si>
    <t>15.80</t>
  </si>
  <si>
    <t>2966pkt</t>
  </si>
  <si>
    <t>MŁODZIEŻOWE MISTRZOSTWA POLSKI W BIEGACH PRZEŁAJOWYCH - 22.09.07 PIŁA</t>
  </si>
  <si>
    <t>30:58.78</t>
  </si>
  <si>
    <t>MISTRZOSTWA POLSKI SENIORÓW W BIEGACH PRZEŁAJOWYCH - 26.11.07 POZNAŃ</t>
  </si>
  <si>
    <t>13:52.</t>
  </si>
  <si>
    <t>OSIĄGNIĘCIA DOLNOŚLĄSKICH LEKKOATLETÓW W 2008 ROKU</t>
  </si>
  <si>
    <t>IMPREZY MIĘDZYNARODOWE</t>
  </si>
  <si>
    <t>IGRZYSKA OLIMPIJSKIE 15-24.08.08 PEKIN</t>
  </si>
  <si>
    <t>67.85</t>
  </si>
  <si>
    <t>KLIMCZK PIOTR</t>
  </si>
  <si>
    <t>KLOCEK E; KORCZYŃSKA D.</t>
  </si>
  <si>
    <t>4x100m dyskw.</t>
  </si>
  <si>
    <t>43.47el</t>
  </si>
  <si>
    <t>4:08.37</t>
  </si>
  <si>
    <t>11.41-11.22el</t>
  </si>
  <si>
    <t>20.58</t>
  </si>
  <si>
    <t>półfinał</t>
  </si>
  <si>
    <t>nie ukończone</t>
  </si>
  <si>
    <t>HALOWE MISTRZOSTWA ŚWIATA 7-9.03.08 VALENCIA</t>
  </si>
  <si>
    <t>3:08.76</t>
  </si>
  <si>
    <t>SUPERLIGA EUROPEJSKA 21-22.06.08 ANNECY</t>
  </si>
  <si>
    <t>4:19.04</t>
  </si>
  <si>
    <t>38.61</t>
  </si>
  <si>
    <t>63.20</t>
  </si>
  <si>
    <t>KLIMCZAK PIOTR</t>
  </si>
  <si>
    <t>3:03.16</t>
  </si>
  <si>
    <t>20.81</t>
  </si>
  <si>
    <t>23.51</t>
  </si>
  <si>
    <t>43.53</t>
  </si>
  <si>
    <t>11.39</t>
  </si>
  <si>
    <t>MISTRZOSTWA ŚWIATA JUNIORÓW 8 -13.07.08 BYDGOSZCZ</t>
  </si>
  <si>
    <t>OMELKO RAFAŁ</t>
  </si>
  <si>
    <t>3:08.65f /3:09.23el</t>
  </si>
  <si>
    <t>7314pkt</t>
  </si>
  <si>
    <t>44.73</t>
  </si>
  <si>
    <t>12 miejsce</t>
  </si>
  <si>
    <t>3:43.08</t>
  </si>
  <si>
    <t>24.17</t>
  </si>
  <si>
    <t>12.02</t>
  </si>
  <si>
    <t>12.09</t>
  </si>
  <si>
    <t>11.14</t>
  </si>
  <si>
    <t>BENEDYK ALICJA</t>
  </si>
  <si>
    <t>2:11.92</t>
  </si>
  <si>
    <t>MECZ MIĘDZYPAŃSTWOWY POL-ESP-ITA - U-18 DI CIURO /WŁOCHY</t>
  </si>
  <si>
    <t>4.80</t>
  </si>
  <si>
    <t>GORZELAŃCZYK JAKUB</t>
  </si>
  <si>
    <t>4:06.33</t>
  </si>
  <si>
    <t>KARPOWICZ ANNA</t>
  </si>
  <si>
    <t>12.35</t>
  </si>
  <si>
    <t>MECZ MIĘDZYPAŃSTWOWY POL-GER - U-18 08.2008 SŁUBICE</t>
  </si>
  <si>
    <t>3:58.56</t>
  </si>
  <si>
    <t>4.60</t>
  </si>
  <si>
    <t>KARPOWICZ A., LINKIEWICZ M.</t>
  </si>
  <si>
    <t>4X100m</t>
  </si>
  <si>
    <t>47.81</t>
  </si>
  <si>
    <t>LINKIEWICZ MAŁGORZATA</t>
  </si>
  <si>
    <t>25.12</t>
  </si>
  <si>
    <t>DUDYŃSKI PATRYK</t>
  </si>
  <si>
    <t>14.12</t>
  </si>
  <si>
    <t>12.48</t>
  </si>
  <si>
    <t>5.72</t>
  </si>
  <si>
    <t>MISTRZOSTWA POLSKI SENIORÓW 4-6.07.08 SZCZECIN</t>
  </si>
  <si>
    <t>11.29</t>
  </si>
  <si>
    <t>23.38</t>
  </si>
  <si>
    <t>65.29</t>
  </si>
  <si>
    <t>45.74</t>
  </si>
  <si>
    <t>16.19</t>
  </si>
  <si>
    <t>PSKIT MAŁGORZATA</t>
  </si>
  <si>
    <t>56.36</t>
  </si>
  <si>
    <t>11.45</t>
  </si>
  <si>
    <t>CIOŁEK AGNIESZKA</t>
  </si>
  <si>
    <t>34:32.09</t>
  </si>
  <si>
    <t>7597pkt</t>
  </si>
  <si>
    <t>10.35</t>
  </si>
  <si>
    <t>CHRUST-ROŻEJ MARTA</t>
  </si>
  <si>
    <t>58.27</t>
  </si>
  <si>
    <t>ZIÓŁKOWSKA I., SZUBA K.,</t>
  </si>
  <si>
    <t>4x100</t>
  </si>
  <si>
    <t>NABIAŁEK M., KACPEREK J.</t>
  </si>
  <si>
    <t>ŚWIDERSKI ADRIAM</t>
  </si>
  <si>
    <t>15.91</t>
  </si>
  <si>
    <t>8:37.53</t>
  </si>
  <si>
    <t>KŁECZEK RADOSŁAW</t>
  </si>
  <si>
    <t>13:58.12</t>
  </si>
  <si>
    <t>MARCINISZYN M. RYSIUKIEWICZ P.,</t>
  </si>
  <si>
    <t>3:12.16</t>
  </si>
  <si>
    <t>KLIMCZAK P; DANIELEWICZ A.</t>
  </si>
  <si>
    <t>14:04.83</t>
  </si>
  <si>
    <t>47.17</t>
  </si>
  <si>
    <t>48.26</t>
  </si>
  <si>
    <t>MISTRZOSTWA POLSKI NA 10  3.0km5.08 KOZIENICE</t>
  </si>
  <si>
    <t>10 km</t>
  </si>
  <si>
    <t>29:39.11</t>
  </si>
  <si>
    <t>KLECZEK RADOSŁAW</t>
  </si>
  <si>
    <t>29:40.29</t>
  </si>
  <si>
    <t>MŁODZIEŻOWE MISTRZOSTWA POLSKI 13-14.09.08 GRUDZIĄDZ</t>
  </si>
  <si>
    <t xml:space="preserve">100m </t>
  </si>
  <si>
    <t>16.01</t>
  </si>
  <si>
    <t>3:51.80</t>
  </si>
  <si>
    <t>7524pkt</t>
  </si>
  <si>
    <t>MIKOŁAJCZYK OLGA</t>
  </si>
  <si>
    <t>14.14</t>
  </si>
  <si>
    <t>8:46.82</t>
  </si>
  <si>
    <t>MIERNIK AGNIESZKA</t>
  </si>
  <si>
    <t>WLKS WROCŁAW</t>
  </si>
  <si>
    <t>4:27.29</t>
  </si>
  <si>
    <t>PAŁKIEWICZ KRZYSZTOF</t>
  </si>
  <si>
    <t>ULKS ZIELONY DĄB Żarów</t>
  </si>
  <si>
    <t>51.90</t>
  </si>
  <si>
    <t>48.69</t>
  </si>
  <si>
    <t>14:25.36</t>
  </si>
  <si>
    <t>2:07.70</t>
  </si>
  <si>
    <t>TOCZEK RADOSŁAW</t>
  </si>
  <si>
    <t>6728pkt</t>
  </si>
  <si>
    <t>DOMEL URSZULA</t>
  </si>
  <si>
    <t>4x400</t>
  </si>
  <si>
    <t>3:53.89</t>
  </si>
  <si>
    <t>1:52.86</t>
  </si>
  <si>
    <t>7.35</t>
  </si>
  <si>
    <t>OLEJARZ ARTUR</t>
  </si>
  <si>
    <t>9:09.07</t>
  </si>
  <si>
    <t>1:53.06</t>
  </si>
  <si>
    <t>58.16</t>
  </si>
  <si>
    <t>44.56</t>
  </si>
  <si>
    <t>14.18</t>
  </si>
  <si>
    <t>MŁODZIEZOWE MISTRZOSTWA POLSKI na 10000m 30.08.08 CZĘSTOCHOWA</t>
  </si>
  <si>
    <t>30:04.36</t>
  </si>
  <si>
    <t>SKOCZYŃSKI ŁUKASZ</t>
  </si>
  <si>
    <t>30:09.50</t>
  </si>
  <si>
    <t>30:48.83</t>
  </si>
  <si>
    <t>MISTRZOSTWA POLSKI SENIORÓW W BIEGACH PRZEŁAJOWYCH 16.03.08 KWIDZYN</t>
  </si>
  <si>
    <t>8000m</t>
  </si>
  <si>
    <t>24:28.</t>
  </si>
  <si>
    <t>25:08.</t>
  </si>
  <si>
    <t>25:10.</t>
  </si>
  <si>
    <t>22 miejsce</t>
  </si>
  <si>
    <t>MURZYN KAMIL</t>
  </si>
  <si>
    <t>25:28.</t>
  </si>
  <si>
    <t>MISTRZOSTWA POLSKI JUNIORÓW 1-3.08.08 TORUŃ</t>
  </si>
  <si>
    <t>21.66</t>
  </si>
  <si>
    <t>11.88</t>
  </si>
  <si>
    <t>24.24</t>
  </si>
  <si>
    <t>52.26</t>
  </si>
  <si>
    <t>WEDLER W., ZARĘBSKA E.</t>
  </si>
  <si>
    <t>46.82</t>
  </si>
  <si>
    <t>PĘDZIWIATR M., KARPOWICZ K.</t>
  </si>
  <si>
    <t>LINKIEWICZ J., KARPOWICZ K.,</t>
  </si>
  <si>
    <t>3:52.56</t>
  </si>
  <si>
    <t>SZCZEPANIAK A., GADZIŃSKA A.</t>
  </si>
  <si>
    <t>LINKIEWICZ J., GADZIŃSKA A.,</t>
  </si>
  <si>
    <t>47.99</t>
  </si>
  <si>
    <t>SZCZEPANIAK A., MIKOŁAJCZYK I.</t>
  </si>
  <si>
    <t>ANKIEL ARKADIUSZ</t>
  </si>
  <si>
    <t>9:09.15</t>
  </si>
  <si>
    <t>OGRODNIK MAGDLENA</t>
  </si>
  <si>
    <t>MKS OSA Zgorzelec</t>
  </si>
  <si>
    <t>PĘDZIWIATR MILENA</t>
  </si>
  <si>
    <t>24.70</t>
  </si>
  <si>
    <t>12.11</t>
  </si>
  <si>
    <t>14.53</t>
  </si>
  <si>
    <t>HABAJ MIROSŁAW</t>
  </si>
  <si>
    <t>4.70</t>
  </si>
  <si>
    <t>2:07.72</t>
  </si>
  <si>
    <t>4:29.14</t>
  </si>
  <si>
    <t>GREF RAFAŁ</t>
  </si>
  <si>
    <t>GLKS ŚWIDNICA</t>
  </si>
  <si>
    <t>1:54.23</t>
  </si>
  <si>
    <t>MISTRZOSTWA POLSKI JUNIORÓW W WIELOBOJACH - 5-6.06.08 ZIELONA GÓRA</t>
  </si>
  <si>
    <t>7263pkt</t>
  </si>
  <si>
    <t>PRZYBYŁ MARCIN</t>
  </si>
  <si>
    <t>6897pkt</t>
  </si>
  <si>
    <t>MIKOŁAJCZYK IZABELLA</t>
  </si>
  <si>
    <t>4821pkt</t>
  </si>
  <si>
    <t>OGÓLNOPOLSKA OLIMPIADA MŁODZIEŻY 25-26.07.08 BYDGOSZCZ</t>
  </si>
  <si>
    <t>4670pkt</t>
  </si>
  <si>
    <t>24.63</t>
  </si>
  <si>
    <t>13.99</t>
  </si>
  <si>
    <t>5.64</t>
  </si>
  <si>
    <t>LINKIEWICZ M., KARPOWICZ A.,</t>
  </si>
  <si>
    <t>47.90</t>
  </si>
  <si>
    <t>KNYSAK M., PAŹDZIOR S.</t>
  </si>
  <si>
    <t>SILWANOWICZ A., ORZOŁ R.,</t>
  </si>
  <si>
    <t>42.68</t>
  </si>
  <si>
    <t>JANICKI M., HRYNIUK Ł.</t>
  </si>
  <si>
    <t>3:57.45</t>
  </si>
  <si>
    <t>25.06</t>
  </si>
  <si>
    <t>MAŁY MEMORIAŁ JANUSZA KUSOCIŃSKIEGO - SŁUPSK</t>
  </si>
  <si>
    <t>DALMATA AGNISZKA</t>
  </si>
  <si>
    <t>42.58</t>
  </si>
  <si>
    <t>ROBAK M., KNULL M.,</t>
  </si>
  <si>
    <t>MLKS SOKÓŁ Lubin</t>
  </si>
  <si>
    <t>50.23</t>
  </si>
  <si>
    <t>IDZIKOWSKA K., ZIĘBA A.</t>
  </si>
  <si>
    <t>BUJAK ANETA</t>
  </si>
  <si>
    <t>37.77</t>
  </si>
  <si>
    <t>RATAJCZYK PAWEŁ</t>
  </si>
  <si>
    <t>54.57</t>
  </si>
  <si>
    <t>HALOWE MISTRZOSTWA POLSKI SENIORÓW 23-24.02.08 SPAŁA</t>
  </si>
  <si>
    <t>7.34</t>
  </si>
  <si>
    <t>16.61</t>
  </si>
  <si>
    <t>SZUBA KATARZYNA</t>
  </si>
  <si>
    <t>24.52</t>
  </si>
  <si>
    <t>5542pkt</t>
  </si>
  <si>
    <t>15.98</t>
  </si>
  <si>
    <t>8.49</t>
  </si>
  <si>
    <t>HALOWE MISTRZOSTWA POLSKI JUNIORÓW 25-26.01.08 SPAŁA</t>
  </si>
  <si>
    <t>1miejsce</t>
  </si>
  <si>
    <t>24.30</t>
  </si>
  <si>
    <t>SZYSZKOWSKI JAKUB</t>
  </si>
  <si>
    <t>17.70</t>
  </si>
  <si>
    <t>300m</t>
  </si>
  <si>
    <t>40.90</t>
  </si>
  <si>
    <t>1000m</t>
  </si>
  <si>
    <t>2:32.69</t>
  </si>
  <si>
    <t>21.93</t>
  </si>
  <si>
    <t>KONIAKOWSKA BEATA</t>
  </si>
  <si>
    <t>8.97</t>
  </si>
  <si>
    <t>7.76</t>
  </si>
  <si>
    <t>3:59.95</t>
  </si>
  <si>
    <t>HALOWE MISTRZOSTWA POLSKI JUNIORÓW  W WIELOBOJU 16-17.02.08 SPAŁA</t>
  </si>
  <si>
    <t>5542 pkt RPJ</t>
  </si>
  <si>
    <t>3396 pkt</t>
  </si>
  <si>
    <t>4772pkt</t>
  </si>
  <si>
    <t>OSIĄGNIĘCIA DOLNOŚLĄSKICH LEKKOATLETÓW W 2006 ROKU</t>
  </si>
  <si>
    <t>MISTRZOSTWA EUROPY 8-13.08. GETEBORG</t>
  </si>
  <si>
    <t xml:space="preserve">2 miejsce        </t>
  </si>
  <si>
    <t>ROŻEJ MARTA</t>
  </si>
  <si>
    <t>3:27.77/el.3:29.71</t>
  </si>
  <si>
    <t xml:space="preserve">3 miejsce        </t>
  </si>
  <si>
    <t>RUSIUKIEWICZ PIOTR</t>
  </si>
  <si>
    <t>3:01.73</t>
  </si>
  <si>
    <t xml:space="preserve">pf.                    </t>
  </si>
  <si>
    <t>3:03.49</t>
  </si>
  <si>
    <t xml:space="preserve">pf.                                                                </t>
  </si>
  <si>
    <t>45.96</t>
  </si>
  <si>
    <t xml:space="preserve">6 miejsce                                                      </t>
  </si>
  <si>
    <t xml:space="preserve">MAŁACHOWSKI PIOTR </t>
  </si>
  <si>
    <t>64.57</t>
  </si>
  <si>
    <t>44.27</t>
  </si>
  <si>
    <t>56.90</t>
  </si>
  <si>
    <t>MISTRZOSTWA ŚWIATA  JUNIORÓW 15-20.08. PEKIN</t>
  </si>
  <si>
    <t xml:space="preserve">3 miejsce                                                                            </t>
  </si>
  <si>
    <t xml:space="preserve">KLOCEK EWELINA </t>
  </si>
  <si>
    <t>23.63</t>
  </si>
  <si>
    <t>100m, 4x400m</t>
  </si>
  <si>
    <t>HALOWE MISTRZOSTWA ŚWIATA  10-12.03. MOSKWA</t>
  </si>
  <si>
    <t xml:space="preserve">2 miejsce         </t>
  </si>
  <si>
    <t>3:04.67</t>
  </si>
  <si>
    <t>PTAK PAWEŁ</t>
  </si>
  <si>
    <t>3:28.95 HRP</t>
  </si>
  <si>
    <t>CHRUST MARTA</t>
  </si>
  <si>
    <t>HENNIG ANITA</t>
  </si>
  <si>
    <t>rez.</t>
  </si>
  <si>
    <t>pf.</t>
  </si>
  <si>
    <t>46.97/el.46.88</t>
  </si>
  <si>
    <t>HALOWY PUCHAR EUROPY 05.03.2006r LIEVIN FRANCJA</t>
  </si>
  <si>
    <t>4:50.96</t>
  </si>
  <si>
    <t>9:19.46</t>
  </si>
  <si>
    <t>PUCHAR ŚWIATA  16-17.09.  ATENY</t>
  </si>
  <si>
    <t>43.94</t>
  </si>
  <si>
    <t>PUCHAR EUROPY 28-29..06. MALAGA</t>
  </si>
  <si>
    <t xml:space="preserve">1 miejsce                                                       </t>
  </si>
  <si>
    <t>66.21 RP</t>
  </si>
  <si>
    <t xml:space="preserve">2 miejsce                                                    </t>
  </si>
  <si>
    <t xml:space="preserve">MARCINISZYN MARCIN </t>
  </si>
  <si>
    <t>3:03.86</t>
  </si>
  <si>
    <t>3:26.60</t>
  </si>
  <si>
    <t>44.90</t>
  </si>
  <si>
    <t>PUCHAR EUROPY W WIELOBOJACH 01-02-0.7.2006 ARLES</t>
  </si>
  <si>
    <t>24 miejsce</t>
  </si>
  <si>
    <t>CHALABALA MICHAŁ</t>
  </si>
  <si>
    <t>7007pkt</t>
  </si>
  <si>
    <t>IAAF WORLD ATHLETICS FINAL 9-10.09. STUTTGARD</t>
  </si>
  <si>
    <t>62.50</t>
  </si>
  <si>
    <t>WIELOMECZ" DECANATION"  26.08. PARYŻ</t>
  </si>
  <si>
    <t>MISTRZOSTWA WOJSKA   27.08. BAŃSKA BYSTRZYCA</t>
  </si>
  <si>
    <t>20.86</t>
  </si>
  <si>
    <t>46.80</t>
  </si>
  <si>
    <t>21.48</t>
  </si>
  <si>
    <t>12.74</t>
  </si>
  <si>
    <t>MISTRZOSTWA WOJSKA 29,08. DUBNICA</t>
  </si>
  <si>
    <t>10.84</t>
  </si>
  <si>
    <t>47.06</t>
  </si>
  <si>
    <t>2000pprz</t>
  </si>
  <si>
    <t>5:39.12</t>
  </si>
  <si>
    <t>1:51.12</t>
  </si>
  <si>
    <t>11.19</t>
  </si>
  <si>
    <t>12.27</t>
  </si>
  <si>
    <t>6:00.96</t>
  </si>
  <si>
    <t>MISTRZOSTWA POLSKI  SENIORÓW  21 - 23.07.  BYDGOSZCZ</t>
  </si>
  <si>
    <t>4:18.32</t>
  </si>
  <si>
    <t>55.85</t>
  </si>
  <si>
    <t xml:space="preserve">1 miejsce                                                         </t>
  </si>
  <si>
    <t>45.54</t>
  </si>
  <si>
    <t xml:space="preserve">1 miejsce        </t>
  </si>
  <si>
    <t>MAŁACHOWSKI  PIOTR</t>
  </si>
  <si>
    <t>64.82</t>
  </si>
  <si>
    <t>16.42</t>
  </si>
  <si>
    <t xml:space="preserve">2 miejsce                                                                              </t>
  </si>
  <si>
    <t xml:space="preserve">2 miejsce                                                                </t>
  </si>
  <si>
    <t xml:space="preserve"> KLOCEK EWELINA</t>
  </si>
  <si>
    <t>23.75/el.23.73</t>
  </si>
  <si>
    <t>7.69</t>
  </si>
  <si>
    <t>1:52.96</t>
  </si>
  <si>
    <t>NIEDZIELSKI RAFAŁ</t>
  </si>
  <si>
    <t>110pł</t>
  </si>
  <si>
    <t>14.37</t>
  </si>
  <si>
    <t>HENNIG A., KUŚNIAR M.,</t>
  </si>
  <si>
    <t>3:43.01</t>
  </si>
  <si>
    <t>ROŻEJ M., PAŹDZIOR K,</t>
  </si>
  <si>
    <t xml:space="preserve">4 miejsce                                                            </t>
  </si>
  <si>
    <t xml:space="preserve">RYSIUKIEWICZ PIOTR </t>
  </si>
  <si>
    <t>45.90</t>
  </si>
  <si>
    <t xml:space="preserve">7 miejsce                                                  </t>
  </si>
  <si>
    <t>8:46.73</t>
  </si>
  <si>
    <t>MISTRZOSTWA POLSKI W WIELOBOJACH  3-4.06. BOGATYNIA</t>
  </si>
  <si>
    <t>7206pkt</t>
  </si>
  <si>
    <t>BARSZCZEWSKI DARIUSZ</t>
  </si>
  <si>
    <t>6782pkt</t>
  </si>
  <si>
    <t xml:space="preserve">8 miejsce      </t>
  </si>
  <si>
    <t>6550pkt</t>
  </si>
  <si>
    <t>4594pkt</t>
  </si>
  <si>
    <t xml:space="preserve">10 miejsce                                                                       </t>
  </si>
  <si>
    <t>6472pkt</t>
  </si>
  <si>
    <t>MŁODZIEŻOWE MISTRZOSTWA POLSKI  26-27.08.  TORUŃ</t>
  </si>
  <si>
    <t>7204pkt</t>
  </si>
  <si>
    <t>4:19.46</t>
  </si>
  <si>
    <t>NIEDZIELSKI MICHAŁ</t>
  </si>
  <si>
    <t>14.22</t>
  </si>
  <si>
    <t>1  miejsce</t>
  </si>
  <si>
    <t>4483pkt</t>
  </si>
  <si>
    <t>15.71</t>
  </si>
  <si>
    <t>8:50.44</t>
  </si>
  <si>
    <t>3  miejsce</t>
  </si>
  <si>
    <t>14.83</t>
  </si>
  <si>
    <t>35:30.41</t>
  </si>
  <si>
    <t>ROSIAK MICHAŁ</t>
  </si>
  <si>
    <t>7.18</t>
  </si>
  <si>
    <t>EJDYS S., KUŚNIAR M.,</t>
  </si>
  <si>
    <t>3:53.81</t>
  </si>
  <si>
    <t>PAŹDZIOR M., FICNER A.</t>
  </si>
  <si>
    <t>5  miejsce</t>
  </si>
  <si>
    <t>7.12</t>
  </si>
  <si>
    <t>7  miejsce</t>
  </si>
  <si>
    <t>6015pkt</t>
  </si>
  <si>
    <t>ZAJDEL KATARZYNA</t>
  </si>
  <si>
    <t>5.24</t>
  </si>
  <si>
    <t>9  miejsce</t>
  </si>
  <si>
    <t>11.30</t>
  </si>
  <si>
    <t>11  miejsce</t>
  </si>
  <si>
    <t>54.72</t>
  </si>
  <si>
    <t>13  miejsce</t>
  </si>
  <si>
    <t>44.62</t>
  </si>
  <si>
    <t xml:space="preserve">MISTRZOSTWA POLSKI  JUNIORÓW     8-9.07. SŁUPSK  </t>
  </si>
  <si>
    <t>SZUBA K., ZUBRZYCKA N.,</t>
  </si>
  <si>
    <t>48.40</t>
  </si>
  <si>
    <t>ROSTEK A., BOCK I.</t>
  </si>
  <si>
    <t>KUCHARZAK DOBROSŁAWA</t>
  </si>
  <si>
    <t>12.04</t>
  </si>
  <si>
    <t>CHMIELEWSKI  GRZEGORZ</t>
  </si>
  <si>
    <t>56.11</t>
  </si>
  <si>
    <t>OGÓLNOPOLSKA OLIMPIADA MŁODZIEŻY  25-27.07. ŁÓDŹ</t>
  </si>
  <si>
    <t>NIKODEM DAWID</t>
  </si>
  <si>
    <t>14.39</t>
  </si>
  <si>
    <t>2  miejsce</t>
  </si>
  <si>
    <t>KRAWCZUK  ŁUKASZ</t>
  </si>
  <si>
    <t>11.21/el.11.03</t>
  </si>
  <si>
    <t>LINKIEWICZ J., WEDLER W.,</t>
  </si>
  <si>
    <t>48.60</t>
  </si>
  <si>
    <t>FRANIECZEK J., ZARĘBSKA E.,</t>
  </si>
  <si>
    <t>LINKIEWICZ J., FRANIECZEK J.,</t>
  </si>
  <si>
    <t>3:54.47</t>
  </si>
  <si>
    <t>GADZIŃSKA A., MANDZIEJEWICZ N.,</t>
  </si>
  <si>
    <t>22.56/el.22.36</t>
  </si>
  <si>
    <t>14  miejsce</t>
  </si>
  <si>
    <t>51.29/el.51.26</t>
  </si>
  <si>
    <t>24  miejsce</t>
  </si>
  <si>
    <t>SKWARCZYŃSKI JAKUB</t>
  </si>
  <si>
    <t>11.42</t>
  </si>
  <si>
    <t>MISTRZOSTWA MAKROREGIONU MŁODZIKOW 17.09. ZIELONA GÓRA</t>
  </si>
  <si>
    <t>WAŻNY JAKUB</t>
  </si>
  <si>
    <t>300ppł</t>
  </si>
  <si>
    <t>39.08 RPmł.</t>
  </si>
  <si>
    <t xml:space="preserve">MAŁY MEMORIAL IM. JANUSZ KUSOCIŃSKIEGO  30.09. - 1.10. SIEDLCE </t>
  </si>
  <si>
    <t xml:space="preserve">LINKIEWICZ M., KNYSAK M., </t>
  </si>
  <si>
    <t>49.85</t>
  </si>
  <si>
    <t>KORZENIECKA M., PAŹDZIOR S.,</t>
  </si>
  <si>
    <t>4.10</t>
  </si>
  <si>
    <t>40.35</t>
  </si>
  <si>
    <t>38.71</t>
  </si>
  <si>
    <t>CIEŚLIŃSKA KATARZYNA</t>
  </si>
  <si>
    <t>37.11</t>
  </si>
  <si>
    <t>HALOWE MISTRZOSTWA POLSKI  SENIORÓW 25 - 26.02. SPAŁA</t>
  </si>
  <si>
    <t xml:space="preserve">1 miejsce                                                          </t>
  </si>
  <si>
    <t>46.64/el.46.60</t>
  </si>
  <si>
    <t>16.72</t>
  </si>
  <si>
    <t>7.44</t>
  </si>
  <si>
    <t>9:33.56</t>
  </si>
  <si>
    <t>54.09</t>
  </si>
  <si>
    <t>24.31</t>
  </si>
  <si>
    <t>4:27.65</t>
  </si>
  <si>
    <t>54.63</t>
  </si>
  <si>
    <t>8.82</t>
  </si>
  <si>
    <t xml:space="preserve">6 miejsce                                                                </t>
  </si>
  <si>
    <t xml:space="preserve">KINAL GRZEGORZ </t>
  </si>
  <si>
    <t>5002pkt</t>
  </si>
  <si>
    <t>KONIŃSKI BORYS</t>
  </si>
  <si>
    <t>4677pkt</t>
  </si>
  <si>
    <t>HALOWE MISTRZOSTWA POLSKI JUNIORÓW  27-28.01. SPAŁA</t>
  </si>
  <si>
    <t>4924pkt RPJ</t>
  </si>
  <si>
    <t>ZUBRZYCKA NATALIA</t>
  </si>
  <si>
    <t>5.78</t>
  </si>
  <si>
    <t>RZEŹNIK KORNELIA</t>
  </si>
  <si>
    <t>11.50</t>
  </si>
  <si>
    <t>4893pkt</t>
  </si>
  <si>
    <t>4571pkt</t>
  </si>
  <si>
    <t>4:28.88</t>
  </si>
  <si>
    <t>25.10</t>
  </si>
  <si>
    <t>WARZECHA ZUZANNA</t>
  </si>
  <si>
    <t>HALOWE MISTRZOSTWA POLSKI JUNIOROW MŁODSZYCH 28-29.01. SPAŁA</t>
  </si>
  <si>
    <t>23.09</t>
  </si>
  <si>
    <t>37.65</t>
  </si>
  <si>
    <t>ZIMOWY PUCHAR EUROPY W RZUTACH  18-19.03. TEL AVIW</t>
  </si>
  <si>
    <t>65.01</t>
  </si>
  <si>
    <t>PRZEŁAJOWE MISTRZOSTWA POLSKI  19.03. WEJCHEROWO</t>
  </si>
  <si>
    <t xml:space="preserve">26 miejsce </t>
  </si>
  <si>
    <t>DEMCZYSZAK  MATEUSZ</t>
  </si>
  <si>
    <t>32:58.</t>
  </si>
  <si>
    <t>MECZ NIEMCY - POLSKA JUNIOROW MŁODSZYCH 5.08. ZITTAU</t>
  </si>
  <si>
    <t>11.15</t>
  </si>
  <si>
    <t>MŁODZIEŻOWE MISTRZOSTWA POLSKI  - PRZEŁAJE 26.11.2006 POZNAŃ</t>
  </si>
  <si>
    <t xml:space="preserve">3 miejsce                           </t>
  </si>
  <si>
    <t xml:space="preserve"> 6 km</t>
  </si>
  <si>
    <t>20:05.</t>
  </si>
  <si>
    <t>MŁODZIEŻOWE MISTRZOSTWA EUROPY  - PRZEŁAJE 10.12.2006 San Georgio eu Legnano - ITA</t>
  </si>
  <si>
    <t>15 miejsce/2 druż.</t>
  </si>
  <si>
    <t>19:44.</t>
  </si>
  <si>
    <t>30 miejsce/3 druż.</t>
  </si>
  <si>
    <t>24:01.</t>
  </si>
  <si>
    <t>43 miejsce                            .</t>
  </si>
  <si>
    <t>6, 110 km</t>
  </si>
  <si>
    <t>24:11.</t>
  </si>
  <si>
    <t>3 miejsce - reprezentacja</t>
  </si>
  <si>
    <t>OSIĄGNIĘCIA DOLNOŚLĄSKICH LEKKOATLETÓW W 2005 ROKU</t>
  </si>
  <si>
    <t>MISTRZOSTWA ŚWIATA 6.08- 14.08.2005 HELSINKI</t>
  </si>
  <si>
    <t xml:space="preserve">5 miejsce        </t>
  </si>
  <si>
    <t>MAĆKOWIAK R; RYSIUKIEWICZ P;</t>
  </si>
  <si>
    <t>3:00.58/el.3:00.38</t>
  </si>
  <si>
    <t xml:space="preserve">                                                                    </t>
  </si>
  <si>
    <t>MARCINISZYN M.</t>
  </si>
  <si>
    <t>55.57</t>
  </si>
  <si>
    <t>43.47</t>
  </si>
  <si>
    <t>20 miejsce</t>
  </si>
  <si>
    <t>56.80</t>
  </si>
  <si>
    <t xml:space="preserve">eliminacje                                                    </t>
  </si>
  <si>
    <t>45.97</t>
  </si>
  <si>
    <t>UNIWERSJADA - 20.08.2005 IZMIR</t>
  </si>
  <si>
    <t>3:27.71</t>
  </si>
  <si>
    <t>55.49</t>
  </si>
  <si>
    <t>MŁODZIEŻOWE MISTRZOSTWA EUROPY 14.07.  - 16.07.2005 ERFURT</t>
  </si>
  <si>
    <t>4x400m/400m</t>
  </si>
  <si>
    <t>3:04.41</t>
  </si>
  <si>
    <t xml:space="preserve">2 miejsce                                                                                                   </t>
  </si>
  <si>
    <t>63.99</t>
  </si>
  <si>
    <t>18 miejsce</t>
  </si>
  <si>
    <t>CZYŻ AGNIESZKA</t>
  </si>
  <si>
    <t>1:50.45</t>
  </si>
  <si>
    <t>6598pkt</t>
  </si>
  <si>
    <t>14.32</t>
  </si>
  <si>
    <t>33 miejsce</t>
  </si>
  <si>
    <t>21.39</t>
  </si>
  <si>
    <t>MISTRZOSTWA EUROPY JUNIORÓW 21.07. - 24.07.2005 KOWNO</t>
  </si>
  <si>
    <t>DANILEWICZ ADRIAN</t>
  </si>
  <si>
    <t>3:47.22</t>
  </si>
  <si>
    <t>BARANOWSKI PATRYK</t>
  </si>
  <si>
    <t>8:57.24</t>
  </si>
  <si>
    <t xml:space="preserve">8 miejsce                                                                              </t>
  </si>
  <si>
    <t>24.52/el.24.13</t>
  </si>
  <si>
    <t>rezerwa</t>
  </si>
  <si>
    <t>14.65</t>
  </si>
  <si>
    <t>KUMOŚ EMILIA</t>
  </si>
  <si>
    <t>MISTRZOSTWA EUROPY JUNIORÓW W BIEGACH PRZEŁAJOWYCH .2005 TIBURG HOLANDIA</t>
  </si>
  <si>
    <t>1 miejsce druż.</t>
  </si>
  <si>
    <t>REGIONALNE WOJSKOWE MISTRZOSTWA CISM  BAŃSKA BYSTRZYCA 28.08.2005</t>
  </si>
  <si>
    <t>MAĆKOWIAK ROBERT</t>
  </si>
  <si>
    <t>21.41</t>
  </si>
  <si>
    <t xml:space="preserve">1 miejsce                                                     </t>
  </si>
  <si>
    <t>46.88</t>
  </si>
  <si>
    <t xml:space="preserve">2 miejsce                                                      </t>
  </si>
  <si>
    <t>48.04</t>
  </si>
  <si>
    <t xml:space="preserve">3 miejsce                                                                     </t>
  </si>
  <si>
    <t>BOCIAN JACEK</t>
  </si>
  <si>
    <t>48.22</t>
  </si>
  <si>
    <t xml:space="preserve">3 miejsce                                                  </t>
  </si>
  <si>
    <t>CHRZANOWSKI  TOMASZ</t>
  </si>
  <si>
    <t>17.25</t>
  </si>
  <si>
    <t>REGIONALNE WOJSKOWE MISTRZOSTWA CISM  DUBNICA 29.08.2005</t>
  </si>
  <si>
    <t xml:space="preserve">1 miejsce                                                        </t>
  </si>
  <si>
    <t>10.88</t>
  </si>
  <si>
    <t>46.84</t>
  </si>
  <si>
    <t>62.44</t>
  </si>
  <si>
    <t xml:space="preserve">2 miejsce                                                          </t>
  </si>
  <si>
    <t>48.97</t>
  </si>
  <si>
    <t xml:space="preserve">3 miejsce                                                 </t>
  </si>
  <si>
    <t>18.13</t>
  </si>
  <si>
    <t>HALOWE MISTRZOSTWA EUROPY 4.03. - 6.03.2005 MADRYT</t>
  </si>
  <si>
    <t>3:29.37</t>
  </si>
  <si>
    <t xml:space="preserve">7 miejsce          </t>
  </si>
  <si>
    <t>46.89</t>
  </si>
  <si>
    <t>dyskw.</t>
  </si>
  <si>
    <t>PUCHAR EUROPY 17.06. - 19.06.2005 FLORENCJA</t>
  </si>
  <si>
    <t xml:space="preserve">2 miejsce           </t>
  </si>
  <si>
    <t>MARCINISZYN M; MAĆKOWIAK R.</t>
  </si>
  <si>
    <t>3:01.33</t>
  </si>
  <si>
    <t>WIELOMECZ" DECANATION"  3.09.2005 PARYŻ</t>
  </si>
  <si>
    <t>58.90</t>
  </si>
  <si>
    <t>MISTRZOSTWA POLSKI  SENIORÓW  24.06. - 26.06. 2005 BIAŁA PODLASKA</t>
  </si>
  <si>
    <t>45.67</t>
  </si>
  <si>
    <t xml:space="preserve">1 miejsce                                                                              </t>
  </si>
  <si>
    <t xml:space="preserve">1 miejsce                                                           </t>
  </si>
  <si>
    <t>64.74</t>
  </si>
  <si>
    <t>MARCINISZYN P; BOCIAN J;</t>
  </si>
  <si>
    <t>3:07.29</t>
  </si>
  <si>
    <t xml:space="preserve">                              </t>
  </si>
  <si>
    <t>MAĆKOWIAK R; RYSIUKIEWICZ P.</t>
  </si>
  <si>
    <t>55.25</t>
  </si>
  <si>
    <t>21.24</t>
  </si>
  <si>
    <t>RUDNIK TOMASZ</t>
  </si>
  <si>
    <t>51.15</t>
  </si>
  <si>
    <t>ZAKRZEWSKI JAN</t>
  </si>
  <si>
    <t>8:29.69</t>
  </si>
  <si>
    <t>WALOTKA F., PTAK P.,</t>
  </si>
  <si>
    <t>3:08.32</t>
  </si>
  <si>
    <t>PRYGA Ł., CZUCHNOWSKI D.</t>
  </si>
  <si>
    <t>KUŚNIAR M., PSKIT M.,</t>
  </si>
  <si>
    <t>3:35.00</t>
  </si>
  <si>
    <t>ROŻEJ M., HENNIG A.</t>
  </si>
  <si>
    <t xml:space="preserve">3 miejsce                                                            </t>
  </si>
  <si>
    <t>46.09</t>
  </si>
  <si>
    <t>JARZYŃSKA KAROLINA</t>
  </si>
  <si>
    <t>17:18.35</t>
  </si>
  <si>
    <t>55.56</t>
  </si>
  <si>
    <t>TŁUSTOCHOWSKA K., CZYŻ A.</t>
  </si>
  <si>
    <t>46.64</t>
  </si>
  <si>
    <t>DOROBISZ I, GÓRSKA D.</t>
  </si>
  <si>
    <t>KACZMARCZYK D.,  NIEWIARA M</t>
  </si>
  <si>
    <t>40.62</t>
  </si>
  <si>
    <t>PRYGA Ł., PTAK P.,</t>
  </si>
  <si>
    <t xml:space="preserve">5 miejsce                                                       </t>
  </si>
  <si>
    <t>CHRZANOWSKI TOMASZ</t>
  </si>
  <si>
    <t>18.45</t>
  </si>
  <si>
    <t xml:space="preserve">6 miejsce                                                            </t>
  </si>
  <si>
    <t>46.33</t>
  </si>
  <si>
    <t xml:space="preserve">7 miejsce                                                   </t>
  </si>
  <si>
    <t>KUCHARZA DOBROSŁAWA</t>
  </si>
  <si>
    <t>45.07</t>
  </si>
  <si>
    <t>MISTRZOSTWA POLSKI W WIELOBOJACH  4.06. - 5.06.2005 KIELCE</t>
  </si>
  <si>
    <t>6774pkt</t>
  </si>
  <si>
    <t xml:space="preserve">4 miejsce                                                                       </t>
  </si>
  <si>
    <t>6882pkt</t>
  </si>
  <si>
    <t>HALOWE MISTRZOSTWA POLSKI  SENIORÓW 24.02. - 25.02.2005 SPAŁA</t>
  </si>
  <si>
    <t xml:space="preserve">1 miejsce                                                                               </t>
  </si>
  <si>
    <t xml:space="preserve">1 miejsce                                                              </t>
  </si>
  <si>
    <t>46.90</t>
  </si>
  <si>
    <t>54.52</t>
  </si>
  <si>
    <t>2:04.35</t>
  </si>
  <si>
    <t>46.96</t>
  </si>
  <si>
    <t>9:54.44</t>
  </si>
  <si>
    <t>48.01</t>
  </si>
  <si>
    <t xml:space="preserve">4 miejsce                                                                    </t>
  </si>
  <si>
    <t>5229pkt</t>
  </si>
  <si>
    <t xml:space="preserve">5 miejsce                                                            </t>
  </si>
  <si>
    <t>47.65</t>
  </si>
  <si>
    <t>MŁODZIEŻOWE MISTRZOSTWA POLSKI 27.08-29.08.2005 KRAKÓW</t>
  </si>
  <si>
    <t xml:space="preserve">1 miejsce                                 </t>
  </si>
  <si>
    <t>63.64</t>
  </si>
  <si>
    <t xml:space="preserve">1 miejsce                                     </t>
  </si>
  <si>
    <t>15.59</t>
  </si>
  <si>
    <t>14.40</t>
  </si>
  <si>
    <t>7077pkt</t>
  </si>
  <si>
    <t>2:05.66</t>
  </si>
  <si>
    <t>4:22.17</t>
  </si>
  <si>
    <t>GOŁDYN BARTOSZ</t>
  </si>
  <si>
    <t>60.66</t>
  </si>
  <si>
    <t>1:50.26</t>
  </si>
  <si>
    <t>KALIŃSKA KATARZYNA</t>
  </si>
  <si>
    <t>46.24</t>
  </si>
  <si>
    <t>BOBER M., EJDYS S.,</t>
  </si>
  <si>
    <t>3:48.70</t>
  </si>
  <si>
    <t>KUŚNIAR M., PAŹDZIOR K.</t>
  </si>
  <si>
    <t>CZYŻ A., GÓRSKA D.,</t>
  </si>
  <si>
    <t>48.65</t>
  </si>
  <si>
    <t>KUŚNIAR M, ŁAZARSKA M.</t>
  </si>
  <si>
    <t>PTAK P, KRUSZEWSKI K.,</t>
  </si>
  <si>
    <t>41.27</t>
  </si>
  <si>
    <t>PRYGA Ł., JANKOWSKI A.,</t>
  </si>
  <si>
    <t>DOROŻYŃSKI TOMASZ</t>
  </si>
  <si>
    <t>14.97</t>
  </si>
  <si>
    <t>KOŁOTYŁO MAŁGORZATA</t>
  </si>
  <si>
    <t>MISTRZOSTWA POLSKI  JUNIORÓW 05.07 - 06.07. 2005 BYDGOSZCZ</t>
  </si>
  <si>
    <t>NABIAŁEK M., GADZIŃSKA A.,</t>
  </si>
  <si>
    <t>47.04</t>
  </si>
  <si>
    <t>ZUBRZYCKA N., SZUBA K.,</t>
  </si>
  <si>
    <t>14.20</t>
  </si>
  <si>
    <t>4:24.76</t>
  </si>
  <si>
    <t>46.83</t>
  </si>
  <si>
    <t>3:57.00</t>
  </si>
  <si>
    <t>6.12</t>
  </si>
  <si>
    <t>8:58.34</t>
  </si>
  <si>
    <t>KOŁEK ESTERA</t>
  </si>
  <si>
    <t>MKS Bolesłavec</t>
  </si>
  <si>
    <t>6:49.09</t>
  </si>
  <si>
    <t>24.10</t>
  </si>
  <si>
    <t xml:space="preserve">3 miejsce                                                                  </t>
  </si>
  <si>
    <t>14.82</t>
  </si>
  <si>
    <t>54.05</t>
  </si>
  <si>
    <t xml:space="preserve">5 miejsce                                                   </t>
  </si>
  <si>
    <t xml:space="preserve"> KUCHARZAK DOBROSŁAWA</t>
  </si>
  <si>
    <t>45.08</t>
  </si>
  <si>
    <t xml:space="preserve">13 miejsce                                                                      </t>
  </si>
  <si>
    <t>46.81</t>
  </si>
  <si>
    <t>MISTRZOSTWA POLSKI  JUNIORÓW W BIEGACH PRZEŁAJOWYCH -POLICE</t>
  </si>
  <si>
    <t>HALOWE MISTRZOSTWA POLSKI JUNIOROW 28.01. - 30.01. 2005 SPAŁA</t>
  </si>
  <si>
    <t>8.88</t>
  </si>
  <si>
    <t>5.68</t>
  </si>
  <si>
    <t xml:space="preserve">6 miejsce                                                                      </t>
  </si>
  <si>
    <t>25.23</t>
  </si>
  <si>
    <t xml:space="preserve">6 miejsce                                                                     </t>
  </si>
  <si>
    <t>14.31</t>
  </si>
  <si>
    <t>OGÓLNOPOLSKA OLIMPIADA MŁODZIEŻY  22.07 - 24.07.2005 WARSZAWA</t>
  </si>
  <si>
    <t>ŚWIETŁOWICZ ŁUKASZ</t>
  </si>
  <si>
    <t>53.42</t>
  </si>
  <si>
    <t>OGRODNIK MAGDALENA</t>
  </si>
  <si>
    <t>TRAWIŃSKA JOANNA</t>
  </si>
  <si>
    <t>56.56</t>
  </si>
  <si>
    <t>WDOWSKI MATESZ</t>
  </si>
  <si>
    <t>6627pkt</t>
  </si>
  <si>
    <t>NAPIERAJ MATEUSZ</t>
  </si>
  <si>
    <t>4:04.19</t>
  </si>
  <si>
    <t>KLEBAN ŁUKASZ</t>
  </si>
  <si>
    <t>6:07.28</t>
  </si>
  <si>
    <t>GUBAŃSKA ANNA</t>
  </si>
  <si>
    <t>12.03</t>
  </si>
  <si>
    <t>FAJDEK PAWEŁ</t>
  </si>
  <si>
    <t>62.79</t>
  </si>
  <si>
    <t>STACHOWIAK PAWEŁ</t>
  </si>
  <si>
    <t>22.19</t>
  </si>
  <si>
    <t>FINAŁ GRAND PRIX  POLSKI CZWARTKÓW LA 14-15.06. Warszawa</t>
  </si>
  <si>
    <t xml:space="preserve">1 miejsce      </t>
  </si>
  <si>
    <t>40.24</t>
  </si>
  <si>
    <t>ROK</t>
  </si>
  <si>
    <t>MMP</t>
  </si>
  <si>
    <t>MPJ</t>
  </si>
  <si>
    <t>PRZEŁAJE</t>
  </si>
  <si>
    <t>OOM</t>
  </si>
  <si>
    <t>MMM</t>
  </si>
  <si>
    <t>REZEM WOJEWÓDZTWO</t>
  </si>
  <si>
    <t>Punkty</t>
  </si>
  <si>
    <t>Młodzicy</t>
  </si>
  <si>
    <t>Juniorzy Młodsi</t>
  </si>
  <si>
    <t>Juniorzy</t>
  </si>
  <si>
    <t>Młodzieżowcy</t>
  </si>
  <si>
    <t>KLUBOWY MISTRZ POLSKI - KLUBY DOLNOŚLĄSKIE 2006</t>
  </si>
  <si>
    <t>Razem</t>
  </si>
  <si>
    <t>m-ce</t>
  </si>
  <si>
    <t>woj.</t>
  </si>
  <si>
    <t>1/2 MARATON</t>
  </si>
  <si>
    <t>MPS WIELOB.</t>
  </si>
  <si>
    <t>MPS 10km</t>
  </si>
  <si>
    <t>MPS
SEN.</t>
  </si>
  <si>
    <t>RAZEM</t>
  </si>
  <si>
    <t>MPJ
WIELOB.</t>
  </si>
  <si>
    <t>MES</t>
  </si>
  <si>
    <t>MŚJ</t>
  </si>
  <si>
    <t>SUPER LIGA</t>
  </si>
  <si>
    <t>SUPERLIGA
WIELOBOJ</t>
  </si>
  <si>
    <t>Toruń</t>
  </si>
  <si>
    <t>MMP
CHÓD</t>
  </si>
  <si>
    <t>PŚ</t>
  </si>
  <si>
    <t>Z U23</t>
  </si>
  <si>
    <t>LLP</t>
  </si>
  <si>
    <t>L.SEN</t>
  </si>
  <si>
    <t>L.JUN.</t>
  </si>
  <si>
    <t>MECZ U18
GER-POL</t>
  </si>
  <si>
    <t>GP PZLA
PRZEŁAJE</t>
  </si>
  <si>
    <t>DOL</t>
  </si>
  <si>
    <t>WKS Śląsk Wrocław</t>
  </si>
  <si>
    <t>WKS Oleśniczanka Oleśnica</t>
  </si>
  <si>
    <t>MKS Bolesłavia Bolesławiec</t>
  </si>
  <si>
    <t>MKL 12 Jelenia Góra</t>
  </si>
  <si>
    <t>MLKS Zielony Dąb Żarów</t>
  </si>
  <si>
    <t>MKS Osa Zgorzelec</t>
  </si>
  <si>
    <t>MLKS Sokół Lubin</t>
  </si>
  <si>
    <t>LKS Polkowice</t>
  </si>
  <si>
    <t>UKS Szerszeń Bogatynia</t>
  </si>
  <si>
    <t>MLKS Echo Twardogóra</t>
  </si>
  <si>
    <t>OKS Olsza Olszyna</t>
  </si>
  <si>
    <t>ULKS Muflon Bielawa</t>
  </si>
  <si>
    <t>LUKS Skarbek Złotoryja</t>
  </si>
  <si>
    <t>MKS Piast Lwówek Śląski</t>
  </si>
  <si>
    <t>MKS Piast Głogów</t>
  </si>
  <si>
    <t>MKS Parasol Wrocław</t>
  </si>
  <si>
    <t>NTS Centrum Nowa Ruda</t>
  </si>
  <si>
    <t>MUKS  Legnica</t>
  </si>
  <si>
    <t>ULKS Opal Kudowa Zdrój</t>
  </si>
  <si>
    <t>MULS Olimpia Świdnica</t>
  </si>
  <si>
    <t>ULKS Podlasie Wołów</t>
  </si>
  <si>
    <t>LZS Młodzik Bystrzyca Oławska</t>
  </si>
  <si>
    <t>MLKS  Rakowice</t>
  </si>
  <si>
    <t>MKS Aurum Złotoryja</t>
  </si>
  <si>
    <t>ULKS Młodzik  Ziemia Oławska</t>
  </si>
  <si>
    <t>KLUBOWY MISTRZ POLSKI - KLUBY DOLNOŚLĄSKIE 2007</t>
  </si>
  <si>
    <t>klub</t>
  </si>
  <si>
    <t>MP MARATON</t>
  </si>
  <si>
    <t>MP
WIEL.</t>
  </si>
  <si>
    <t>MP
SEN.</t>
  </si>
  <si>
    <t>MP
1/2 MAR.</t>
  </si>
  <si>
    <t>MP
CHÓD 50 km</t>
  </si>
  <si>
    <t>MPS</t>
  </si>
  <si>
    <t>LIGA
JUN.</t>
  </si>
  <si>
    <t>MŚ
JUN. Mł.</t>
  </si>
  <si>
    <t>MM EUROPY</t>
  </si>
  <si>
    <t>ME
JUN.</t>
  </si>
  <si>
    <t>MŚ</t>
  </si>
  <si>
    <t>LIGA
SEN.</t>
  </si>
  <si>
    <t xml:space="preserve">LPP </t>
  </si>
  <si>
    <t>GP
PRZ.</t>
  </si>
  <si>
    <t>Finał
IAAF</t>
  </si>
  <si>
    <t>% punktów KMP</t>
  </si>
  <si>
    <t>ULKS Zielony Dąb Żarów</t>
  </si>
  <si>
    <t>LKS Górnik Wałbrzych</t>
  </si>
  <si>
    <t>MUKS Legnica</t>
  </si>
  <si>
    <t>UKS Międzybórz</t>
  </si>
  <si>
    <t>UKS Sprint Legnica</t>
  </si>
  <si>
    <t>MLKS Rakowice</t>
  </si>
  <si>
    <t>UKS Nowogodziec</t>
  </si>
  <si>
    <t>LLKS Bielawianka Bielawa</t>
  </si>
  <si>
    <t>KLUBOWY MISTRZ POLSKI - KLUBY DOLNOŚLĄSKIE 2008 STAN NA -11.2008</t>
  </si>
  <si>
    <t>LIGA SEN</t>
  </si>
  <si>
    <t>LIGA JUN</t>
  </si>
  <si>
    <t>LPP</t>
  </si>
  <si>
    <t>GP PZLA PRZEŁAJ</t>
  </si>
  <si>
    <t>IO</t>
  </si>
  <si>
    <t>PE</t>
  </si>
  <si>
    <t>LIGA EURO</t>
  </si>
  <si>
    <t>POL-ITA-ESP</t>
  </si>
  <si>
    <t xml:space="preserve">GER-POL </t>
  </si>
  <si>
    <t>ŚF IAAF</t>
  </si>
  <si>
    <t>POL-GER
U-18</t>
  </si>
  <si>
    <t>GLKS Świdnica</t>
  </si>
  <si>
    <t>UKS Nowogrodziec</t>
  </si>
  <si>
    <t>ULKS Młodzik Bystrzyca Oł</t>
  </si>
  <si>
    <t>KLASYFIKACJE KLUBÓW DOLNOŚLĄSKICH W LEKKOATLETYCZNYCH LIGACH /SENIORÓW -JUNIORÓW/ 2005-2008</t>
  </si>
  <si>
    <t>I LIGA SENIORÓW</t>
  </si>
  <si>
    <t>M-ce po II rzucie</t>
  </si>
  <si>
    <t>KLUB</t>
  </si>
  <si>
    <t>I RZUT</t>
  </si>
  <si>
    <t>M-ce po I rzucie</t>
  </si>
  <si>
    <t>II RZUT</t>
  </si>
  <si>
    <t>SUMA</t>
  </si>
  <si>
    <t>Miejsce finału</t>
  </si>
  <si>
    <t>3453pkt</t>
  </si>
  <si>
    <t>3290pkt</t>
  </si>
  <si>
    <t>6743pkt</t>
  </si>
  <si>
    <t>Kraków</t>
  </si>
  <si>
    <t>2004-05</t>
  </si>
  <si>
    <t>3414pkt</t>
  </si>
  <si>
    <t>3230pkt</t>
  </si>
  <si>
    <t>6644pkt</t>
  </si>
  <si>
    <t>Wrocław</t>
  </si>
  <si>
    <t>2005-06</t>
  </si>
  <si>
    <t>3272pkt</t>
  </si>
  <si>
    <t>3019pkt</t>
  </si>
  <si>
    <t>6291pkt</t>
  </si>
  <si>
    <t>Kielce</t>
  </si>
  <si>
    <t>2006-07</t>
  </si>
  <si>
    <t>3165pkt</t>
  </si>
  <si>
    <t>3093pkt</t>
  </si>
  <si>
    <t>6258pkt</t>
  </si>
  <si>
    <t>Zamość</t>
  </si>
  <si>
    <t>2007-08</t>
  </si>
  <si>
    <t>we wrześniowych eliminacjach w 2008 roku WKS Śląsk Wrocław po 13 latach wywalczył udział w I Lidze Seniorów w 2009r.</t>
  </si>
  <si>
    <t>I LIGA JUNIORÓW</t>
  </si>
  <si>
    <t>3074pkt</t>
  </si>
  <si>
    <t>Częstochowa</t>
  </si>
  <si>
    <t>3324pkt</t>
  </si>
  <si>
    <t>Łódź</t>
  </si>
  <si>
    <t>3527pkt</t>
  </si>
  <si>
    <t>Zielona Góra</t>
  </si>
  <si>
    <t>II LIGA JUNIORÓW</t>
  </si>
  <si>
    <t>5317pkt</t>
  </si>
  <si>
    <t>4849pkt</t>
  </si>
  <si>
    <t>nskl.</t>
  </si>
  <si>
    <t>5481pkt</t>
  </si>
  <si>
    <t>4493pkt</t>
  </si>
  <si>
    <t>GKS Olsza Olszyna</t>
  </si>
  <si>
    <t>3195pkt</t>
  </si>
  <si>
    <t>5375pkt</t>
  </si>
  <si>
    <t>5353pkt</t>
  </si>
  <si>
    <t>3577pkt</t>
  </si>
  <si>
    <t>MM</t>
  </si>
  <si>
    <t>M</t>
  </si>
  <si>
    <t>I</t>
  </si>
  <si>
    <t>II</t>
  </si>
  <si>
    <t>III</t>
  </si>
  <si>
    <t>IV</t>
  </si>
  <si>
    <t>V</t>
  </si>
  <si>
    <t>Suma</t>
  </si>
  <si>
    <t>Juniorzy mł.</t>
  </si>
  <si>
    <t>Seniorzy</t>
  </si>
  <si>
    <t>Mężczyźni</t>
  </si>
  <si>
    <t>Kobiety</t>
  </si>
  <si>
    <t>ZESTAWIENIE KLAS SPORTOWYCH UZYSKANYCH W 2009r. przez dolnośląskich zawodników</t>
  </si>
  <si>
    <t>suma</t>
  </si>
  <si>
    <t>wg.płci</t>
  </si>
  <si>
    <t>wg.kategorii wiekowej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</si>
</sst>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61">
    <font>
      <sz val="10"/>
      <name val="Arial CE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name val="Arial CE"/>
      <family val="0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46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22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9" fillId="34" borderId="12" xfId="0" applyFont="1" applyFill="1" applyBorder="1" applyAlignment="1">
      <alignment horizontal="left" wrapText="1"/>
    </xf>
    <xf numFmtId="0" fontId="9" fillId="35" borderId="13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 wrapText="1"/>
    </xf>
    <xf numFmtId="0" fontId="9" fillId="36" borderId="13" xfId="0" applyFont="1" applyFill="1" applyBorder="1" applyAlignment="1">
      <alignment horizontal="left"/>
    </xf>
    <xf numFmtId="3" fontId="9" fillId="34" borderId="11" xfId="0" applyNumberFormat="1" applyFont="1" applyFill="1" applyBorder="1" applyAlignment="1">
      <alignment horizontal="left"/>
    </xf>
    <xf numFmtId="3" fontId="9" fillId="34" borderId="12" xfId="0" applyNumberFormat="1" applyFont="1" applyFill="1" applyBorder="1" applyAlignment="1">
      <alignment horizontal="left"/>
    </xf>
    <xf numFmtId="3" fontId="9" fillId="34" borderId="12" xfId="0" applyNumberFormat="1" applyFont="1" applyFill="1" applyBorder="1" applyAlignment="1">
      <alignment horizontal="left" wrapText="1"/>
    </xf>
    <xf numFmtId="0" fontId="11" fillId="34" borderId="12" xfId="0" applyFont="1" applyFill="1" applyBorder="1" applyAlignment="1">
      <alignment horizontal="left" wrapText="1"/>
    </xf>
    <xf numFmtId="0" fontId="11" fillId="34" borderId="14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72" fontId="7" fillId="0" borderId="17" xfId="0" applyNumberFormat="1" applyFont="1" applyFill="1" applyBorder="1" applyAlignment="1">
      <alignment horizontal="left"/>
    </xf>
    <xf numFmtId="172" fontId="7" fillId="0" borderId="17" xfId="0" applyNumberFormat="1" applyFont="1" applyBorder="1" applyAlignment="1">
      <alignment horizontal="left"/>
    </xf>
    <xf numFmtId="2" fontId="10" fillId="0" borderId="18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72" fontId="7" fillId="0" borderId="10" xfId="0" applyNumberFormat="1" applyFont="1" applyFill="1" applyBorder="1" applyAlignment="1">
      <alignment horizontal="left"/>
    </xf>
    <xf numFmtId="172" fontId="7" fillId="0" borderId="10" xfId="0" applyNumberFormat="1" applyFont="1" applyBorder="1" applyAlignment="1">
      <alignment horizontal="left"/>
    </xf>
    <xf numFmtId="2" fontId="10" fillId="0" borderId="20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172" fontId="7" fillId="0" borderId="22" xfId="0" applyNumberFormat="1" applyFont="1" applyFill="1" applyBorder="1" applyAlignment="1">
      <alignment horizontal="left"/>
    </xf>
    <xf numFmtId="172" fontId="7" fillId="0" borderId="22" xfId="0" applyNumberFormat="1" applyFont="1" applyBorder="1" applyAlignment="1">
      <alignment horizontal="left"/>
    </xf>
    <xf numFmtId="2" fontId="10" fillId="0" borderId="2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34" borderId="24" xfId="0" applyFont="1" applyFill="1" applyBorder="1" applyAlignment="1">
      <alignment horizontal="center" vertical="top" wrapText="1"/>
    </xf>
    <xf numFmtId="0" fontId="10" fillId="34" borderId="24" xfId="0" applyFont="1" applyFill="1" applyBorder="1" applyAlignment="1">
      <alignment horizontal="center" vertical="top"/>
    </xf>
    <xf numFmtId="0" fontId="10" fillId="37" borderId="24" xfId="0" applyFont="1" applyFill="1" applyBorder="1" applyAlignment="1">
      <alignment horizontal="center" vertical="top" wrapText="1"/>
    </xf>
    <xf numFmtId="0" fontId="9" fillId="34" borderId="24" xfId="0" applyFont="1" applyFill="1" applyBorder="1" applyAlignment="1">
      <alignment horizontal="center" vertical="top" wrapText="1"/>
    </xf>
    <xf numFmtId="2" fontId="10" fillId="37" borderId="24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0" fontId="10" fillId="36" borderId="25" xfId="0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37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2" fontId="10" fillId="37" borderId="14" xfId="0" applyNumberFormat="1" applyFont="1" applyFill="1" applyBorder="1" applyAlignment="1">
      <alignment horizontal="center" vertical="top"/>
    </xf>
    <xf numFmtId="2" fontId="7" fillId="0" borderId="17" xfId="0" applyNumberFormat="1" applyFont="1" applyBorder="1" applyAlignment="1">
      <alignment horizontal="left"/>
    </xf>
    <xf numFmtId="2" fontId="7" fillId="0" borderId="17" xfId="0" applyNumberFormat="1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2" fontId="10" fillId="0" borderId="2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2" fontId="7" fillId="0" borderId="22" xfId="0" applyNumberFormat="1" applyFont="1" applyBorder="1" applyAlignment="1">
      <alignment horizontal="left"/>
    </xf>
    <xf numFmtId="2" fontId="7" fillId="0" borderId="22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49" fontId="15" fillId="0" borderId="18" xfId="0" applyNumberFormat="1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49" fontId="15" fillId="0" borderId="20" xfId="0" applyNumberFormat="1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49" fontId="15" fillId="0" borderId="23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49" fontId="15" fillId="0" borderId="29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49" fontId="15" fillId="0" borderId="32" xfId="0" applyNumberFormat="1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49" fontId="15" fillId="0" borderId="35" xfId="0" applyNumberFormat="1" applyFont="1" applyBorder="1" applyAlignment="1">
      <alignment/>
    </xf>
    <xf numFmtId="0" fontId="15" fillId="0" borderId="17" xfId="0" applyFont="1" applyBorder="1" applyAlignment="1">
      <alignment/>
    </xf>
    <xf numFmtId="49" fontId="15" fillId="0" borderId="18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49" fontId="15" fillId="0" borderId="23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1" fontId="18" fillId="0" borderId="10" xfId="0" applyNumberFormat="1" applyFont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6" fillId="0" borderId="20" xfId="0" applyNumberFormat="1" applyFont="1" applyBorder="1" applyAlignment="1">
      <alignment horizontal="left"/>
    </xf>
    <xf numFmtId="2" fontId="0" fillId="0" borderId="20" xfId="0" applyNumberFormat="1" applyFill="1" applyBorder="1" applyAlignment="1">
      <alignment horizontal="left"/>
    </xf>
    <xf numFmtId="2" fontId="0" fillId="0" borderId="22" xfId="0" applyNumberFormat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17" fillId="0" borderId="11" xfId="0" applyNumberFormat="1" applyFont="1" applyBorder="1" applyAlignment="1">
      <alignment/>
    </xf>
    <xf numFmtId="2" fontId="17" fillId="0" borderId="12" xfId="0" applyNumberFormat="1" applyFont="1" applyBorder="1" applyAlignment="1">
      <alignment/>
    </xf>
    <xf numFmtId="2" fontId="17" fillId="0" borderId="14" xfId="0" applyNumberFormat="1" applyFont="1" applyBorder="1" applyAlignment="1">
      <alignment/>
    </xf>
    <xf numFmtId="2" fontId="0" fillId="0" borderId="17" xfId="0" applyNumberFormat="1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7" xfId="0" applyNumberFormat="1" applyFill="1" applyBorder="1" applyAlignment="1">
      <alignment/>
    </xf>
    <xf numFmtId="0" fontId="17" fillId="0" borderId="36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38" xfId="0" applyNumberFormat="1" applyBorder="1" applyAlignment="1">
      <alignment horizontal="right"/>
    </xf>
    <xf numFmtId="0" fontId="17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2" fontId="0" fillId="0" borderId="36" xfId="0" applyNumberFormat="1" applyBorder="1" applyAlignment="1">
      <alignment horizontal="left"/>
    </xf>
    <xf numFmtId="2" fontId="0" fillId="0" borderId="37" xfId="0" applyNumberFormat="1" applyBorder="1" applyAlignment="1">
      <alignment horizontal="left"/>
    </xf>
    <xf numFmtId="0" fontId="17" fillId="0" borderId="39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2" fontId="6" fillId="0" borderId="30" xfId="0" applyNumberFormat="1" applyFon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2" fontId="0" fillId="0" borderId="30" xfId="0" applyNumberFormat="1" applyFill="1" applyBorder="1" applyAlignment="1">
      <alignment horizontal="right"/>
    </xf>
    <xf numFmtId="2" fontId="0" fillId="0" borderId="33" xfId="0" applyNumberFormat="1" applyFill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17" fillId="0" borderId="39" xfId="0" applyFont="1" applyBorder="1" applyAlignment="1">
      <alignment horizontal="center" wrapText="1"/>
    </xf>
    <xf numFmtId="2" fontId="6" fillId="0" borderId="40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6" fillId="0" borderId="40" xfId="0" applyFont="1" applyBorder="1" applyAlignment="1">
      <alignment horizontal="right"/>
    </xf>
    <xf numFmtId="2" fontId="0" fillId="0" borderId="40" xfId="0" applyNumberFormat="1" applyFill="1" applyBorder="1" applyAlignment="1">
      <alignment horizontal="right"/>
    </xf>
    <xf numFmtId="2" fontId="0" fillId="0" borderId="41" xfId="0" applyNumberFormat="1" applyFill="1" applyBorder="1" applyAlignment="1">
      <alignment horizontal="right"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2" fillId="33" borderId="0" xfId="0" applyFont="1" applyFill="1" applyAlignment="1">
      <alignment horizontal="left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5" fillId="39" borderId="30" xfId="0" applyFont="1" applyFill="1" applyBorder="1" applyAlignment="1">
      <alignment/>
    </xf>
    <xf numFmtId="0" fontId="15" fillId="39" borderId="31" xfId="0" applyFont="1" applyFill="1" applyBorder="1" applyAlignment="1">
      <alignment/>
    </xf>
    <xf numFmtId="0" fontId="15" fillId="39" borderId="37" xfId="0" applyFont="1" applyFill="1" applyBorder="1" applyAlignment="1">
      <alignment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5" fillId="39" borderId="37" xfId="0" applyFont="1" applyFill="1" applyBorder="1" applyAlignment="1">
      <alignment/>
    </xf>
    <xf numFmtId="2" fontId="0" fillId="0" borderId="46" xfId="0" applyNumberFormat="1" applyBorder="1" applyAlignment="1">
      <alignment horizontal="center"/>
    </xf>
    <xf numFmtId="0" fontId="18" fillId="0" borderId="47" xfId="0" applyFont="1" applyBorder="1" applyAlignment="1">
      <alignment horizontal="center"/>
    </xf>
    <xf numFmtId="2" fontId="6" fillId="0" borderId="48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2" fontId="6" fillId="0" borderId="50" xfId="0" applyNumberFormat="1" applyFont="1" applyFill="1" applyBorder="1" applyAlignment="1">
      <alignment/>
    </xf>
    <xf numFmtId="2" fontId="6" fillId="0" borderId="49" xfId="0" applyNumberFormat="1" applyFont="1" applyBorder="1" applyAlignment="1">
      <alignment horizontal="left"/>
    </xf>
    <xf numFmtId="2" fontId="6" fillId="0" borderId="50" xfId="0" applyNumberFormat="1" applyFont="1" applyBorder="1" applyAlignment="1">
      <alignment horizontal="left"/>
    </xf>
    <xf numFmtId="0" fontId="0" fillId="0" borderId="51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left"/>
    </xf>
    <xf numFmtId="0" fontId="22" fillId="0" borderId="52" xfId="0" applyFont="1" applyBorder="1" applyAlignment="1">
      <alignment horizontal="center"/>
    </xf>
    <xf numFmtId="2" fontId="21" fillId="0" borderId="51" xfId="0" applyNumberFormat="1" applyFont="1" applyBorder="1" applyAlignment="1">
      <alignment horizontal="right"/>
    </xf>
    <xf numFmtId="0" fontId="21" fillId="0" borderId="24" xfId="0" applyFont="1" applyBorder="1" applyAlignment="1">
      <alignment horizontal="right"/>
    </xf>
    <xf numFmtId="2" fontId="21" fillId="0" borderId="24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2" fontId="21" fillId="0" borderId="53" xfId="0" applyNumberFormat="1" applyFont="1" applyBorder="1" applyAlignment="1">
      <alignment horizontal="right"/>
    </xf>
    <xf numFmtId="2" fontId="21" fillId="0" borderId="52" xfId="0" applyNumberFormat="1" applyFont="1" applyBorder="1" applyAlignment="1">
      <alignment horizontal="center" wrapText="1"/>
    </xf>
    <xf numFmtId="2" fontId="21" fillId="0" borderId="52" xfId="0" applyNumberFormat="1" applyFont="1" applyFill="1" applyBorder="1" applyAlignment="1">
      <alignment horizontal="right"/>
    </xf>
    <xf numFmtId="1" fontId="17" fillId="0" borderId="50" xfId="0" applyNumberFormat="1" applyFont="1" applyFill="1" applyBorder="1" applyAlignment="1">
      <alignment horizontal="center"/>
    </xf>
    <xf numFmtId="2" fontId="0" fillId="0" borderId="46" xfId="0" applyNumberFormat="1" applyFill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40" borderId="10" xfId="0" applyFont="1" applyFill="1" applyBorder="1" applyAlignment="1">
      <alignment/>
    </xf>
    <xf numFmtId="0" fontId="24" fillId="40" borderId="24" xfId="0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38" borderId="30" xfId="0" applyFont="1" applyFill="1" applyBorder="1" applyAlignment="1">
      <alignment/>
    </xf>
    <xf numFmtId="0" fontId="23" fillId="38" borderId="37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36" borderId="54" xfId="0" applyFont="1" applyFill="1" applyBorder="1" applyAlignment="1">
      <alignment horizontal="left" wrapText="1"/>
    </xf>
    <xf numFmtId="0" fontId="8" fillId="36" borderId="55" xfId="0" applyFont="1" applyFill="1" applyBorder="1" applyAlignment="1">
      <alignment horizontal="left"/>
    </xf>
    <xf numFmtId="0" fontId="8" fillId="36" borderId="56" xfId="0" applyFont="1" applyFill="1" applyBorder="1" applyAlignment="1">
      <alignment horizontal="left"/>
    </xf>
    <xf numFmtId="2" fontId="9" fillId="35" borderId="25" xfId="0" applyNumberFormat="1" applyFont="1" applyFill="1" applyBorder="1" applyAlignment="1">
      <alignment horizontal="left"/>
    </xf>
    <xf numFmtId="2" fontId="9" fillId="35" borderId="57" xfId="0" applyNumberFormat="1" applyFont="1" applyFill="1" applyBorder="1" applyAlignment="1">
      <alignment horizontal="left"/>
    </xf>
    <xf numFmtId="0" fontId="3" fillId="36" borderId="30" xfId="0" applyFont="1" applyFill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3" fillId="36" borderId="54" xfId="0" applyFont="1" applyFill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5" fillId="0" borderId="55" xfId="0" applyFont="1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1"/>
  <sheetViews>
    <sheetView zoomScalePageLayoutView="0" workbookViewId="0" topLeftCell="A225">
      <selection activeCell="C230" sqref="C230"/>
    </sheetView>
  </sheetViews>
  <sheetFormatPr defaultColWidth="9.00390625" defaultRowHeight="12.75"/>
  <cols>
    <col min="1" max="1" width="10.125" style="6" customWidth="1"/>
    <col min="2" max="2" width="28.75390625" style="6" customWidth="1"/>
    <col min="3" max="3" width="26.25390625" style="6" customWidth="1"/>
    <col min="4" max="4" width="14.875" style="6" customWidth="1"/>
    <col min="5" max="5" width="13.625" style="1" customWidth="1"/>
    <col min="6" max="16384" width="9.125" style="6" customWidth="1"/>
  </cols>
  <sheetData>
    <row r="1" ht="25.5">
      <c r="E1" s="168">
        <v>2008</v>
      </c>
    </row>
    <row r="2" ht="18.75">
      <c r="A2" s="8" t="s">
        <v>290</v>
      </c>
    </row>
    <row r="3" ht="18.75">
      <c r="A3" s="8"/>
    </row>
    <row r="4" ht="12.75">
      <c r="A4" s="9" t="s">
        <v>291</v>
      </c>
    </row>
    <row r="5" spans="1:3" ht="15.75">
      <c r="A5" s="10" t="s">
        <v>292</v>
      </c>
      <c r="C5" s="10"/>
    </row>
    <row r="7" spans="1:5" ht="12.75">
      <c r="A7" s="6" t="s">
        <v>47</v>
      </c>
      <c r="B7" s="6" t="s">
        <v>16</v>
      </c>
      <c r="C7" s="6" t="s">
        <v>4</v>
      </c>
      <c r="D7" s="6" t="s">
        <v>17</v>
      </c>
      <c r="E7" s="1" t="s">
        <v>293</v>
      </c>
    </row>
    <row r="8" spans="1:4" ht="12.75">
      <c r="A8" s="6" t="s">
        <v>107</v>
      </c>
      <c r="B8" s="6" t="s">
        <v>294</v>
      </c>
      <c r="C8" s="6" t="s">
        <v>4</v>
      </c>
      <c r="D8" s="6" t="s">
        <v>5</v>
      </c>
    </row>
    <row r="9" spans="1:5" ht="12.75">
      <c r="A9" s="6" t="s">
        <v>19</v>
      </c>
      <c r="B9" s="6" t="s">
        <v>295</v>
      </c>
      <c r="C9" s="6" t="s">
        <v>4</v>
      </c>
      <c r="D9" s="6" t="s">
        <v>296</v>
      </c>
      <c r="E9" s="1" t="s">
        <v>297</v>
      </c>
    </row>
    <row r="10" spans="1:5" ht="12.75">
      <c r="A10" s="6" t="s">
        <v>61</v>
      </c>
      <c r="B10" s="6" t="s">
        <v>35</v>
      </c>
      <c r="C10" s="6" t="s">
        <v>13</v>
      </c>
      <c r="D10" s="6" t="s">
        <v>36</v>
      </c>
      <c r="E10" s="1" t="s">
        <v>298</v>
      </c>
    </row>
    <row r="11" spans="1:5" ht="12.75">
      <c r="A11" s="6" t="s">
        <v>25</v>
      </c>
      <c r="B11" s="6" t="s">
        <v>28</v>
      </c>
      <c r="C11" s="6" t="s">
        <v>4</v>
      </c>
      <c r="D11" s="6" t="s">
        <v>29</v>
      </c>
      <c r="E11" s="1" t="s">
        <v>299</v>
      </c>
    </row>
    <row r="12" spans="1:5" ht="12.75">
      <c r="A12" s="6" t="s">
        <v>25</v>
      </c>
      <c r="B12" s="6" t="s">
        <v>20</v>
      </c>
      <c r="C12" s="6" t="s">
        <v>4</v>
      </c>
      <c r="D12" s="6" t="s">
        <v>23</v>
      </c>
      <c r="E12" s="1" t="s">
        <v>300</v>
      </c>
    </row>
    <row r="13" spans="1:5" ht="12.75">
      <c r="A13" s="6" t="s">
        <v>301</v>
      </c>
      <c r="B13" s="6" t="s">
        <v>20</v>
      </c>
      <c r="C13" s="6" t="s">
        <v>4</v>
      </c>
      <c r="D13" s="6" t="s">
        <v>9</v>
      </c>
      <c r="E13" s="1" t="s">
        <v>302</v>
      </c>
    </row>
    <row r="14" spans="1:5" ht="12.75">
      <c r="A14" s="6" t="s">
        <v>38</v>
      </c>
      <c r="B14" s="6" t="s">
        <v>12</v>
      </c>
      <c r="C14" s="6" t="s">
        <v>13</v>
      </c>
      <c r="D14" s="6" t="s">
        <v>14</v>
      </c>
      <c r="E14" s="1">
        <v>220</v>
      </c>
    </row>
    <row r="15" ht="12.75">
      <c r="E15" s="6"/>
    </row>
    <row r="17" spans="1:3" ht="15.75">
      <c r="A17" s="10" t="s">
        <v>303</v>
      </c>
      <c r="C17" s="10"/>
    </row>
    <row r="19" spans="1:5" ht="12.75">
      <c r="A19" s="6" t="s">
        <v>99</v>
      </c>
      <c r="B19" s="6" t="s">
        <v>294</v>
      </c>
      <c r="C19" s="6" t="s">
        <v>4</v>
      </c>
      <c r="D19" s="6" t="s">
        <v>5</v>
      </c>
      <c r="E19" s="1" t="s">
        <v>304</v>
      </c>
    </row>
    <row r="21" spans="1:3" ht="15.75">
      <c r="A21" s="10" t="s">
        <v>305</v>
      </c>
      <c r="C21" s="10"/>
    </row>
    <row r="23" spans="1:5" ht="12.75">
      <c r="A23" s="6" t="s">
        <v>43</v>
      </c>
      <c r="B23" s="6" t="s">
        <v>35</v>
      </c>
      <c r="C23" s="6" t="s">
        <v>13</v>
      </c>
      <c r="D23" s="6" t="s">
        <v>36</v>
      </c>
      <c r="E23" s="1" t="s">
        <v>306</v>
      </c>
    </row>
    <row r="24" spans="1:5" ht="12.75">
      <c r="A24" s="6" t="s">
        <v>47</v>
      </c>
      <c r="B24" s="6" t="s">
        <v>20</v>
      </c>
      <c r="C24" s="6" t="s">
        <v>4</v>
      </c>
      <c r="D24" s="6" t="s">
        <v>9</v>
      </c>
      <c r="E24" s="1" t="s">
        <v>307</v>
      </c>
    </row>
    <row r="25" spans="1:5" ht="12.75">
      <c r="A25" s="6" t="s">
        <v>2</v>
      </c>
      <c r="B25" s="6" t="s">
        <v>16</v>
      </c>
      <c r="C25" s="6" t="s">
        <v>4</v>
      </c>
      <c r="D25" s="6" t="s">
        <v>17</v>
      </c>
      <c r="E25" s="1" t="s">
        <v>308</v>
      </c>
    </row>
    <row r="26" spans="1:5" ht="12.75">
      <c r="A26" s="6" t="s">
        <v>99</v>
      </c>
      <c r="B26" s="6" t="s">
        <v>309</v>
      </c>
      <c r="C26" s="6" t="s">
        <v>4</v>
      </c>
      <c r="D26" s="6" t="s">
        <v>5</v>
      </c>
      <c r="E26" s="1" t="s">
        <v>310</v>
      </c>
    </row>
    <row r="27" spans="1:5" ht="12.75">
      <c r="A27" s="6" t="s">
        <v>51</v>
      </c>
      <c r="B27" s="6" t="s">
        <v>20</v>
      </c>
      <c r="C27" s="6" t="s">
        <v>4</v>
      </c>
      <c r="D27" s="6" t="s">
        <v>23</v>
      </c>
      <c r="E27" s="1" t="s">
        <v>311</v>
      </c>
    </row>
    <row r="28" spans="1:5" ht="12.75">
      <c r="A28" s="6" t="s">
        <v>51</v>
      </c>
      <c r="B28" s="6" t="s">
        <v>26</v>
      </c>
      <c r="C28" s="6" t="s">
        <v>4</v>
      </c>
      <c r="D28" s="6" t="s">
        <v>23</v>
      </c>
      <c r="E28" s="1" t="s">
        <v>312</v>
      </c>
    </row>
    <row r="29" spans="1:5" ht="12.75">
      <c r="A29" s="6" t="s">
        <v>103</v>
      </c>
      <c r="B29" s="6" t="s">
        <v>295</v>
      </c>
      <c r="C29" s="6" t="s">
        <v>4</v>
      </c>
      <c r="D29" s="6" t="s">
        <v>9</v>
      </c>
      <c r="E29" s="1" t="s">
        <v>313</v>
      </c>
    </row>
    <row r="30" spans="1:5" ht="12.75">
      <c r="A30" s="6" t="s">
        <v>107</v>
      </c>
      <c r="B30" s="6" t="s">
        <v>28</v>
      </c>
      <c r="C30" s="6" t="s">
        <v>4</v>
      </c>
      <c r="D30" s="6" t="s">
        <v>29</v>
      </c>
      <c r="E30" s="1" t="s">
        <v>314</v>
      </c>
    </row>
    <row r="32" spans="1:3" ht="15.75">
      <c r="A32" s="10" t="s">
        <v>315</v>
      </c>
      <c r="C32" s="10"/>
    </row>
    <row r="33" spans="1:5" ht="12.75">
      <c r="A33" s="6" t="s">
        <v>51</v>
      </c>
      <c r="B33" s="6" t="s">
        <v>316</v>
      </c>
      <c r="C33" s="1" t="s">
        <v>63</v>
      </c>
      <c r="D33" s="6" t="s">
        <v>5</v>
      </c>
      <c r="E33" s="1" t="s">
        <v>317</v>
      </c>
    </row>
    <row r="34" spans="1:5" ht="12.75">
      <c r="A34" s="6" t="s">
        <v>107</v>
      </c>
      <c r="B34" s="6" t="s">
        <v>209</v>
      </c>
      <c r="C34" s="6" t="s">
        <v>210</v>
      </c>
      <c r="D34" s="6" t="s">
        <v>168</v>
      </c>
      <c r="E34" s="1" t="s">
        <v>318</v>
      </c>
    </row>
    <row r="35" spans="1:5" ht="12.75">
      <c r="A35" s="6" t="s">
        <v>187</v>
      </c>
      <c r="B35" s="6" t="s">
        <v>88</v>
      </c>
      <c r="C35" s="1" t="s">
        <v>63</v>
      </c>
      <c r="D35" s="6" t="s">
        <v>9</v>
      </c>
      <c r="E35" s="1" t="s">
        <v>319</v>
      </c>
    </row>
    <row r="36" spans="1:5" ht="12.75">
      <c r="A36" s="6" t="s">
        <v>320</v>
      </c>
      <c r="B36" s="6" t="s">
        <v>213</v>
      </c>
      <c r="C36" s="1" t="s">
        <v>63</v>
      </c>
      <c r="D36" s="6" t="s">
        <v>5</v>
      </c>
      <c r="E36" s="1" t="s">
        <v>321</v>
      </c>
    </row>
    <row r="37" spans="1:5" ht="12.75">
      <c r="A37" s="6" t="s">
        <v>155</v>
      </c>
      <c r="B37" s="6" t="s">
        <v>154</v>
      </c>
      <c r="C37" s="6" t="s">
        <v>4</v>
      </c>
      <c r="D37" s="6" t="s">
        <v>14</v>
      </c>
      <c r="E37" s="1">
        <v>210</v>
      </c>
    </row>
    <row r="38" spans="1:5" ht="12.75">
      <c r="A38" s="6" t="s">
        <v>301</v>
      </c>
      <c r="B38" s="6" t="s">
        <v>88</v>
      </c>
      <c r="C38" s="1" t="s">
        <v>63</v>
      </c>
      <c r="D38" s="6" t="s">
        <v>23</v>
      </c>
      <c r="E38" s="1" t="s">
        <v>322</v>
      </c>
    </row>
    <row r="39" spans="1:5" ht="12.75">
      <c r="A39" s="6" t="s">
        <v>38</v>
      </c>
      <c r="B39" s="6" t="s">
        <v>88</v>
      </c>
      <c r="C39" s="1" t="s">
        <v>63</v>
      </c>
      <c r="D39" s="6" t="s">
        <v>29</v>
      </c>
      <c r="E39" s="1" t="s">
        <v>323</v>
      </c>
    </row>
    <row r="40" spans="1:5" ht="12.75">
      <c r="A40" s="6" t="s">
        <v>38</v>
      </c>
      <c r="B40" s="6" t="s">
        <v>230</v>
      </c>
      <c r="C40" s="1" t="s">
        <v>63</v>
      </c>
      <c r="D40" s="6" t="s">
        <v>29</v>
      </c>
      <c r="E40" s="1" t="s">
        <v>324</v>
      </c>
    </row>
    <row r="41" spans="1:5" ht="12.75">
      <c r="A41" s="6" t="s">
        <v>38</v>
      </c>
      <c r="B41" s="6" t="s">
        <v>90</v>
      </c>
      <c r="C41" s="1" t="s">
        <v>63</v>
      </c>
      <c r="D41" s="6" t="s">
        <v>29</v>
      </c>
      <c r="E41" s="1" t="s">
        <v>325</v>
      </c>
    </row>
    <row r="42" spans="1:5" ht="12.75">
      <c r="A42" s="6" t="s">
        <v>301</v>
      </c>
      <c r="B42" s="6" t="s">
        <v>326</v>
      </c>
      <c r="C42" s="6" t="s">
        <v>237</v>
      </c>
      <c r="D42" s="6" t="s">
        <v>177</v>
      </c>
      <c r="E42" s="11" t="s">
        <v>327</v>
      </c>
    </row>
    <row r="43" ht="15.75">
      <c r="B43" s="10"/>
    </row>
    <row r="44" ht="12.75">
      <c r="A44" s="9" t="s">
        <v>328</v>
      </c>
    </row>
    <row r="45" spans="1:5" ht="12.75">
      <c r="A45" s="6" t="s">
        <v>47</v>
      </c>
      <c r="B45" s="6" t="s">
        <v>232</v>
      </c>
      <c r="C45" s="1" t="s">
        <v>63</v>
      </c>
      <c r="D45" s="6" t="s">
        <v>233</v>
      </c>
      <c r="E45" s="1" t="s">
        <v>329</v>
      </c>
    </row>
    <row r="46" spans="1:5" ht="12.75">
      <c r="A46" s="6" t="s">
        <v>47</v>
      </c>
      <c r="B46" s="6" t="s">
        <v>330</v>
      </c>
      <c r="C46" s="6" t="s">
        <v>283</v>
      </c>
      <c r="D46" s="6" t="s">
        <v>36</v>
      </c>
      <c r="E46" s="1" t="s">
        <v>331</v>
      </c>
    </row>
    <row r="47" spans="1:5" ht="12.75">
      <c r="A47" s="6" t="s">
        <v>99</v>
      </c>
      <c r="B47" s="6" t="s">
        <v>332</v>
      </c>
      <c r="C47" s="1" t="s">
        <v>63</v>
      </c>
      <c r="D47" s="6" t="s">
        <v>29</v>
      </c>
      <c r="E47" s="1" t="s">
        <v>333</v>
      </c>
    </row>
    <row r="49" ht="12.75">
      <c r="A49" s="9" t="s">
        <v>334</v>
      </c>
    </row>
    <row r="50" spans="1:5" ht="12.75">
      <c r="A50" s="12" t="s">
        <v>43</v>
      </c>
      <c r="B50" s="6" t="s">
        <v>330</v>
      </c>
      <c r="C50" s="6" t="s">
        <v>283</v>
      </c>
      <c r="D50" s="6" t="s">
        <v>36</v>
      </c>
      <c r="E50" s="1" t="s">
        <v>335</v>
      </c>
    </row>
    <row r="51" spans="1:5" ht="12.75">
      <c r="A51" s="12" t="s">
        <v>47</v>
      </c>
      <c r="B51" s="6" t="s">
        <v>232</v>
      </c>
      <c r="C51" s="1" t="s">
        <v>63</v>
      </c>
      <c r="D51" s="6" t="s">
        <v>233</v>
      </c>
      <c r="E51" s="1" t="s">
        <v>336</v>
      </c>
    </row>
    <row r="52" spans="1:5" ht="12.75">
      <c r="A52" s="12" t="s">
        <v>47</v>
      </c>
      <c r="B52" s="6" t="s">
        <v>337</v>
      </c>
      <c r="C52" s="1" t="s">
        <v>63</v>
      </c>
      <c r="D52" s="6" t="s">
        <v>338</v>
      </c>
      <c r="E52" s="1" t="s">
        <v>339</v>
      </c>
    </row>
    <row r="53" spans="1:5" ht="12.75">
      <c r="A53" s="12" t="s">
        <v>47</v>
      </c>
      <c r="B53" s="6" t="s">
        <v>340</v>
      </c>
      <c r="C53" s="1" t="s">
        <v>63</v>
      </c>
      <c r="D53" s="6" t="s">
        <v>23</v>
      </c>
      <c r="E53" s="1" t="s">
        <v>341</v>
      </c>
    </row>
    <row r="54" spans="1:5" ht="12.75">
      <c r="A54" s="12" t="s">
        <v>47</v>
      </c>
      <c r="B54" s="6" t="s">
        <v>342</v>
      </c>
      <c r="C54" s="6" t="s">
        <v>210</v>
      </c>
      <c r="D54" s="6" t="s">
        <v>250</v>
      </c>
      <c r="E54" s="1" t="s">
        <v>343</v>
      </c>
    </row>
    <row r="55" spans="1:5" ht="12.75">
      <c r="A55" s="12" t="s">
        <v>99</v>
      </c>
      <c r="B55" s="6" t="s">
        <v>332</v>
      </c>
      <c r="C55" s="1" t="s">
        <v>63</v>
      </c>
      <c r="D55" s="6" t="s">
        <v>29</v>
      </c>
      <c r="E55" s="1" t="s">
        <v>344</v>
      </c>
    </row>
    <row r="56" spans="1:5" ht="12.75">
      <c r="A56" s="12" t="s">
        <v>99</v>
      </c>
      <c r="B56" s="6" t="s">
        <v>234</v>
      </c>
      <c r="C56" s="6" t="s">
        <v>210</v>
      </c>
      <c r="D56" s="6" t="s">
        <v>85</v>
      </c>
      <c r="E56" s="1" t="s">
        <v>345</v>
      </c>
    </row>
    <row r="58" spans="1:3" ht="15.75">
      <c r="A58" s="10" t="s">
        <v>346</v>
      </c>
      <c r="C58" s="10"/>
    </row>
    <row r="60" spans="1:5" ht="12.75">
      <c r="A60" s="6" t="s">
        <v>43</v>
      </c>
      <c r="B60" s="6" t="s">
        <v>28</v>
      </c>
      <c r="C60" s="6" t="s">
        <v>4</v>
      </c>
      <c r="D60" s="6" t="s">
        <v>29</v>
      </c>
      <c r="E60" s="1" t="s">
        <v>347</v>
      </c>
    </row>
    <row r="61" spans="1:5" ht="12.75">
      <c r="A61" s="6" t="s">
        <v>43</v>
      </c>
      <c r="B61" s="6" t="s">
        <v>20</v>
      </c>
      <c r="C61" s="6" t="s">
        <v>4</v>
      </c>
      <c r="D61" s="6" t="s">
        <v>23</v>
      </c>
      <c r="E61" s="1" t="s">
        <v>125</v>
      </c>
    </row>
    <row r="62" spans="1:5" ht="12.75">
      <c r="A62" s="6" t="s">
        <v>43</v>
      </c>
      <c r="B62" s="6" t="s">
        <v>26</v>
      </c>
      <c r="C62" s="6" t="s">
        <v>4</v>
      </c>
      <c r="D62" s="6" t="s">
        <v>23</v>
      </c>
      <c r="E62" s="1" t="s">
        <v>348</v>
      </c>
    </row>
    <row r="63" spans="1:5" ht="12.75">
      <c r="A63" s="6" t="s">
        <v>43</v>
      </c>
      <c r="B63" s="6" t="s">
        <v>16</v>
      </c>
      <c r="C63" s="6" t="s">
        <v>4</v>
      </c>
      <c r="D63" s="6" t="s">
        <v>17</v>
      </c>
      <c r="E63" s="1" t="s">
        <v>349</v>
      </c>
    </row>
    <row r="64" spans="1:5" ht="12.75">
      <c r="A64" s="6" t="s">
        <v>43</v>
      </c>
      <c r="B64" s="6" t="s">
        <v>309</v>
      </c>
      <c r="C64" s="6" t="s">
        <v>4</v>
      </c>
      <c r="D64" s="6" t="s">
        <v>32</v>
      </c>
      <c r="E64" s="1" t="s">
        <v>350</v>
      </c>
    </row>
    <row r="65" spans="1:5" ht="12.75">
      <c r="A65" s="6" t="s">
        <v>43</v>
      </c>
      <c r="B65" s="6" t="s">
        <v>35</v>
      </c>
      <c r="C65" s="6" t="s">
        <v>13</v>
      </c>
      <c r="D65" s="6" t="s">
        <v>36</v>
      </c>
      <c r="E65" s="1" t="s">
        <v>127</v>
      </c>
    </row>
    <row r="66" spans="1:5" ht="12.75">
      <c r="A66" s="6" t="s">
        <v>43</v>
      </c>
      <c r="B66" s="6" t="s">
        <v>39</v>
      </c>
      <c r="C66" s="6" t="s">
        <v>13</v>
      </c>
      <c r="D66" s="6" t="s">
        <v>40</v>
      </c>
      <c r="E66" s="1" t="s">
        <v>351</v>
      </c>
    </row>
    <row r="67" spans="1:5" ht="12.75">
      <c r="A67" s="6" t="s">
        <v>43</v>
      </c>
      <c r="B67" s="6" t="s">
        <v>352</v>
      </c>
      <c r="C67" s="6" t="s">
        <v>13</v>
      </c>
      <c r="D67" s="6" t="s">
        <v>214</v>
      </c>
      <c r="E67" s="1" t="s">
        <v>353</v>
      </c>
    </row>
    <row r="68" spans="1:5" ht="12.75">
      <c r="A68" s="6" t="s">
        <v>47</v>
      </c>
      <c r="B68" s="6" t="s">
        <v>26</v>
      </c>
      <c r="C68" s="6" t="s">
        <v>4</v>
      </c>
      <c r="D68" s="6" t="s">
        <v>29</v>
      </c>
      <c r="E68" s="1" t="s">
        <v>354</v>
      </c>
    </row>
    <row r="69" spans="1:5" ht="12.75">
      <c r="A69" s="6" t="s">
        <v>47</v>
      </c>
      <c r="B69" s="6" t="s">
        <v>355</v>
      </c>
      <c r="C69" s="6" t="s">
        <v>13</v>
      </c>
      <c r="D69" s="6" t="s">
        <v>77</v>
      </c>
      <c r="E69" s="1" t="s">
        <v>356</v>
      </c>
    </row>
    <row r="70" spans="1:5" ht="12.75">
      <c r="A70" s="6" t="s">
        <v>47</v>
      </c>
      <c r="B70" s="6" t="s">
        <v>110</v>
      </c>
      <c r="C70" s="6" t="s">
        <v>13</v>
      </c>
      <c r="D70" s="6" t="s">
        <v>168</v>
      </c>
      <c r="E70" s="1" t="s">
        <v>357</v>
      </c>
    </row>
    <row r="71" spans="1:5" ht="12.75">
      <c r="A71" s="6" t="s">
        <v>47</v>
      </c>
      <c r="B71" s="6" t="s">
        <v>12</v>
      </c>
      <c r="C71" s="6" t="s">
        <v>13</v>
      </c>
      <c r="D71" s="6" t="s">
        <v>14</v>
      </c>
      <c r="E71" s="1">
        <v>218</v>
      </c>
    </row>
    <row r="72" spans="1:5" ht="12.75">
      <c r="A72" s="6" t="s">
        <v>2</v>
      </c>
      <c r="B72" s="6" t="s">
        <v>20</v>
      </c>
      <c r="C72" s="6" t="s">
        <v>4</v>
      </c>
      <c r="D72" s="6" t="s">
        <v>29</v>
      </c>
      <c r="E72" s="1" t="s">
        <v>358</v>
      </c>
    </row>
    <row r="73" spans="1:5" ht="12.75">
      <c r="A73" s="6" t="s">
        <v>2</v>
      </c>
      <c r="B73" s="6" t="s">
        <v>359</v>
      </c>
      <c r="C73" s="6" t="s">
        <v>13</v>
      </c>
      <c r="D73" s="6" t="s">
        <v>214</v>
      </c>
      <c r="E73" s="1" t="s">
        <v>360</v>
      </c>
    </row>
    <row r="74" spans="1:4" ht="12.75">
      <c r="A74" s="6" t="s">
        <v>2</v>
      </c>
      <c r="B74" s="6" t="s">
        <v>361</v>
      </c>
      <c r="C74" s="6" t="s">
        <v>13</v>
      </c>
      <c r="D74" s="6" t="s">
        <v>362</v>
      </c>
    </row>
    <row r="75" ht="12.75">
      <c r="B75" s="6" t="s">
        <v>363</v>
      </c>
    </row>
    <row r="76" spans="1:5" ht="12.75">
      <c r="A76" s="6" t="s">
        <v>99</v>
      </c>
      <c r="B76" s="6" t="s">
        <v>364</v>
      </c>
      <c r="C76" s="6" t="s">
        <v>4</v>
      </c>
      <c r="D76" s="6" t="s">
        <v>40</v>
      </c>
      <c r="E76" s="1" t="s">
        <v>365</v>
      </c>
    </row>
    <row r="77" spans="1:5" ht="12.75">
      <c r="A77" s="6" t="s">
        <v>99</v>
      </c>
      <c r="B77" s="6" t="s">
        <v>54</v>
      </c>
      <c r="C77" s="6" t="s">
        <v>4</v>
      </c>
      <c r="D77" s="6" t="s">
        <v>55</v>
      </c>
      <c r="E77" s="1" t="s">
        <v>366</v>
      </c>
    </row>
    <row r="78" spans="1:5" ht="12.75">
      <c r="A78" s="6" t="s">
        <v>99</v>
      </c>
      <c r="B78" s="6" t="s">
        <v>367</v>
      </c>
      <c r="C78" s="6" t="s">
        <v>4</v>
      </c>
      <c r="D78" s="6" t="s">
        <v>131</v>
      </c>
      <c r="E78" s="1" t="s">
        <v>368</v>
      </c>
    </row>
    <row r="79" spans="1:5" ht="12.75">
      <c r="A79" s="6" t="s">
        <v>51</v>
      </c>
      <c r="B79" s="6" t="s">
        <v>369</v>
      </c>
      <c r="C79" s="6" t="s">
        <v>4</v>
      </c>
      <c r="D79" s="6" t="s">
        <v>5</v>
      </c>
      <c r="E79" s="1" t="s">
        <v>370</v>
      </c>
    </row>
    <row r="80" spans="2:3" ht="12.75">
      <c r="B80" s="6" t="s">
        <v>371</v>
      </c>
      <c r="C80" s="6" t="s">
        <v>4</v>
      </c>
    </row>
    <row r="81" spans="1:5" ht="12.75">
      <c r="A81" s="6" t="s">
        <v>103</v>
      </c>
      <c r="B81" s="6" t="s">
        <v>76</v>
      </c>
      <c r="C81" s="6" t="s">
        <v>4</v>
      </c>
      <c r="D81" s="6" t="s">
        <v>131</v>
      </c>
      <c r="E81" s="1" t="s">
        <v>372</v>
      </c>
    </row>
    <row r="82" spans="1:5" ht="12.75">
      <c r="A82" s="6" t="s">
        <v>53</v>
      </c>
      <c r="B82" s="6" t="s">
        <v>3</v>
      </c>
      <c r="C82" s="6" t="s">
        <v>4</v>
      </c>
      <c r="D82" s="6" t="s">
        <v>32</v>
      </c>
      <c r="E82" s="1" t="s">
        <v>373</v>
      </c>
    </row>
    <row r="83" spans="1:5" ht="12.75">
      <c r="A83" s="6" t="s">
        <v>61</v>
      </c>
      <c r="B83" s="6" t="s">
        <v>96</v>
      </c>
      <c r="C83" s="6" t="s">
        <v>4</v>
      </c>
      <c r="D83" s="6" t="s">
        <v>32</v>
      </c>
      <c r="E83" s="1" t="s">
        <v>374</v>
      </c>
    </row>
    <row r="85" spans="1:3" ht="15.75">
      <c r="A85" s="10" t="s">
        <v>375</v>
      </c>
      <c r="C85" s="10"/>
    </row>
    <row r="87" spans="1:5" ht="12.75">
      <c r="A87" s="6" t="s">
        <v>51</v>
      </c>
      <c r="B87" s="6" t="s">
        <v>76</v>
      </c>
      <c r="C87" s="6" t="s">
        <v>4</v>
      </c>
      <c r="D87" s="6" t="s">
        <v>376</v>
      </c>
      <c r="E87" s="1" t="s">
        <v>377</v>
      </c>
    </row>
    <row r="88" spans="1:5" ht="12.75">
      <c r="A88" s="6" t="s">
        <v>103</v>
      </c>
      <c r="B88" s="6" t="s">
        <v>378</v>
      </c>
      <c r="C88" s="6" t="s">
        <v>4</v>
      </c>
      <c r="D88" s="6" t="s">
        <v>376</v>
      </c>
      <c r="E88" s="1" t="s">
        <v>379</v>
      </c>
    </row>
    <row r="91" spans="1:3" ht="15.75">
      <c r="A91" s="10" t="s">
        <v>380</v>
      </c>
      <c r="C91" s="10"/>
    </row>
    <row r="93" spans="1:5" ht="12.75">
      <c r="A93" s="6" t="s">
        <v>43</v>
      </c>
      <c r="B93" s="6" t="s">
        <v>26</v>
      </c>
      <c r="C93" s="6" t="s">
        <v>4</v>
      </c>
      <c r="D93" s="6" t="s">
        <v>381</v>
      </c>
      <c r="E93" s="1" t="s">
        <v>108</v>
      </c>
    </row>
    <row r="94" spans="1:5" ht="12.75">
      <c r="A94" s="6" t="s">
        <v>43</v>
      </c>
      <c r="B94" s="6" t="s">
        <v>67</v>
      </c>
      <c r="C94" s="6" t="s">
        <v>4</v>
      </c>
      <c r="D94" s="6" t="s">
        <v>40</v>
      </c>
      <c r="E94" s="1" t="s">
        <v>382</v>
      </c>
    </row>
    <row r="95" spans="1:5" ht="12.75">
      <c r="A95" s="6" t="s">
        <v>43</v>
      </c>
      <c r="B95" s="6" t="s">
        <v>58</v>
      </c>
      <c r="C95" s="6" t="s">
        <v>4</v>
      </c>
      <c r="D95" s="6" t="s">
        <v>36</v>
      </c>
      <c r="E95" s="1" t="s">
        <v>383</v>
      </c>
    </row>
    <row r="96" spans="1:5" ht="12.75">
      <c r="A96" s="6" t="s">
        <v>43</v>
      </c>
      <c r="B96" s="6" t="s">
        <v>110</v>
      </c>
      <c r="C96" s="6" t="s">
        <v>13</v>
      </c>
      <c r="D96" s="6" t="s">
        <v>168</v>
      </c>
      <c r="E96" s="1" t="s">
        <v>384</v>
      </c>
    </row>
    <row r="97" spans="1:5" ht="12.75">
      <c r="A97" s="6" t="s">
        <v>47</v>
      </c>
      <c r="B97" s="6" t="s">
        <v>385</v>
      </c>
      <c r="C97" s="6" t="s">
        <v>13</v>
      </c>
      <c r="D97" s="6" t="s">
        <v>233</v>
      </c>
      <c r="E97" s="1">
        <v>330</v>
      </c>
    </row>
    <row r="98" spans="1:5" ht="12.75">
      <c r="A98" s="6" t="s">
        <v>47</v>
      </c>
      <c r="B98" s="6" t="s">
        <v>139</v>
      </c>
      <c r="C98" s="6" t="s">
        <v>13</v>
      </c>
      <c r="D98" s="6" t="s">
        <v>64</v>
      </c>
      <c r="E98" s="1" t="s">
        <v>386</v>
      </c>
    </row>
    <row r="99" spans="1:5" ht="12.75">
      <c r="A99" s="6" t="s">
        <v>47</v>
      </c>
      <c r="B99" s="6" t="s">
        <v>54</v>
      </c>
      <c r="C99" s="6" t="s">
        <v>4</v>
      </c>
      <c r="D99" s="6" t="s">
        <v>55</v>
      </c>
      <c r="E99" s="1" t="s">
        <v>387</v>
      </c>
    </row>
    <row r="100" spans="1:5" ht="12.75">
      <c r="A100" s="6" t="s">
        <v>47</v>
      </c>
      <c r="B100" s="6" t="s">
        <v>388</v>
      </c>
      <c r="C100" s="6" t="s">
        <v>389</v>
      </c>
      <c r="D100" s="6" t="s">
        <v>36</v>
      </c>
      <c r="E100" s="1" t="s">
        <v>390</v>
      </c>
    </row>
    <row r="101" spans="1:5" ht="12.75">
      <c r="A101" s="6" t="s">
        <v>47</v>
      </c>
      <c r="B101" s="6" t="s">
        <v>391</v>
      </c>
      <c r="C101" s="6" t="s">
        <v>392</v>
      </c>
      <c r="D101" s="6" t="s">
        <v>214</v>
      </c>
      <c r="E101" s="1" t="s">
        <v>393</v>
      </c>
    </row>
    <row r="102" spans="1:5" ht="12.75">
      <c r="A102" s="6" t="s">
        <v>47</v>
      </c>
      <c r="C102" s="6" t="s">
        <v>13</v>
      </c>
      <c r="D102" s="6" t="s">
        <v>362</v>
      </c>
      <c r="E102" s="1" t="s">
        <v>394</v>
      </c>
    </row>
    <row r="103" spans="1:5" ht="12.75">
      <c r="A103" s="6" t="s">
        <v>2</v>
      </c>
      <c r="B103" s="6" t="s">
        <v>76</v>
      </c>
      <c r="C103" s="6" t="s">
        <v>4</v>
      </c>
      <c r="D103" s="6" t="s">
        <v>131</v>
      </c>
      <c r="E103" s="1" t="s">
        <v>395</v>
      </c>
    </row>
    <row r="104" spans="1:5" ht="12.75">
      <c r="A104" s="6" t="s">
        <v>2</v>
      </c>
      <c r="B104" s="6" t="s">
        <v>388</v>
      </c>
      <c r="C104" s="6" t="s">
        <v>389</v>
      </c>
      <c r="D104" s="6" t="s">
        <v>177</v>
      </c>
      <c r="E104" s="1" t="s">
        <v>396</v>
      </c>
    </row>
    <row r="105" spans="1:5" ht="12.75">
      <c r="A105" s="6" t="s">
        <v>2</v>
      </c>
      <c r="B105" s="6" t="s">
        <v>397</v>
      </c>
      <c r="C105" s="6" t="s">
        <v>13</v>
      </c>
      <c r="D105" s="6" t="s">
        <v>168</v>
      </c>
      <c r="E105" s="1" t="s">
        <v>398</v>
      </c>
    </row>
    <row r="106" spans="1:5" ht="12.75">
      <c r="A106" s="6" t="s">
        <v>2</v>
      </c>
      <c r="B106" s="6" t="s">
        <v>399</v>
      </c>
      <c r="C106" s="6" t="s">
        <v>13</v>
      </c>
      <c r="D106" s="6" t="s">
        <v>14</v>
      </c>
      <c r="E106" s="1">
        <v>176</v>
      </c>
    </row>
    <row r="107" spans="1:5" ht="12.75">
      <c r="A107" s="6" t="s">
        <v>2</v>
      </c>
      <c r="C107" s="6" t="s">
        <v>13</v>
      </c>
      <c r="D107" s="6" t="s">
        <v>400</v>
      </c>
      <c r="E107" s="1" t="s">
        <v>401</v>
      </c>
    </row>
    <row r="108" spans="1:5" ht="12.75">
      <c r="A108" s="6" t="s">
        <v>51</v>
      </c>
      <c r="B108" s="6" t="s">
        <v>54</v>
      </c>
      <c r="C108" s="6" t="s">
        <v>4</v>
      </c>
      <c r="D108" s="6" t="s">
        <v>177</v>
      </c>
      <c r="E108" s="1" t="s">
        <v>402</v>
      </c>
    </row>
    <row r="109" spans="1:5" ht="12.75">
      <c r="A109" s="6" t="s">
        <v>103</v>
      </c>
      <c r="B109" s="6" t="s">
        <v>67</v>
      </c>
      <c r="C109" s="6" t="s">
        <v>4</v>
      </c>
      <c r="D109" s="6" t="s">
        <v>85</v>
      </c>
      <c r="E109" s="1" t="s">
        <v>403</v>
      </c>
    </row>
    <row r="110" spans="1:5" ht="12.75">
      <c r="A110" s="6" t="s">
        <v>103</v>
      </c>
      <c r="B110" s="6" t="s">
        <v>404</v>
      </c>
      <c r="C110" s="6" t="s">
        <v>4</v>
      </c>
      <c r="D110" s="6" t="s">
        <v>55</v>
      </c>
      <c r="E110" s="1" t="s">
        <v>405</v>
      </c>
    </row>
    <row r="111" spans="1:5" ht="12.75">
      <c r="A111" s="6" t="s">
        <v>103</v>
      </c>
      <c r="B111" s="6" t="s">
        <v>58</v>
      </c>
      <c r="C111" s="6" t="s">
        <v>4</v>
      </c>
      <c r="D111" s="6" t="s">
        <v>177</v>
      </c>
      <c r="E111" s="1" t="s">
        <v>406</v>
      </c>
    </row>
    <row r="112" spans="1:5" ht="12.75">
      <c r="A112" s="6" t="s">
        <v>75</v>
      </c>
      <c r="B112" s="6" t="s">
        <v>188</v>
      </c>
      <c r="C112" s="6" t="s">
        <v>4</v>
      </c>
      <c r="D112" s="6" t="s">
        <v>189</v>
      </c>
      <c r="E112" s="1" t="s">
        <v>407</v>
      </c>
    </row>
    <row r="113" spans="1:5" ht="12.75">
      <c r="A113" s="6" t="s">
        <v>11</v>
      </c>
      <c r="B113" s="6" t="s">
        <v>194</v>
      </c>
      <c r="C113" s="6" t="s">
        <v>4</v>
      </c>
      <c r="D113" s="6" t="s">
        <v>17</v>
      </c>
      <c r="E113" s="1" t="s">
        <v>408</v>
      </c>
    </row>
    <row r="114" spans="1:5" ht="12.75">
      <c r="A114" s="6" t="s">
        <v>155</v>
      </c>
      <c r="B114" s="6" t="s">
        <v>194</v>
      </c>
      <c r="C114" s="6" t="s">
        <v>4</v>
      </c>
      <c r="D114" s="6" t="s">
        <v>157</v>
      </c>
      <c r="E114" s="1" t="s">
        <v>268</v>
      </c>
    </row>
    <row r="115" spans="1:5" ht="12.75">
      <c r="A115" s="6" t="s">
        <v>61</v>
      </c>
      <c r="B115" s="6" t="s">
        <v>188</v>
      </c>
      <c r="C115" s="6" t="s">
        <v>4</v>
      </c>
      <c r="D115" s="6" t="s">
        <v>157</v>
      </c>
      <c r="E115" s="1" t="s">
        <v>409</v>
      </c>
    </row>
    <row r="117" spans="1:3" ht="15.75">
      <c r="A117" s="10" t="s">
        <v>410</v>
      </c>
      <c r="C117" s="10"/>
    </row>
    <row r="119" spans="1:5" ht="12.75">
      <c r="A119" s="6" t="s">
        <v>47</v>
      </c>
      <c r="B119" s="6" t="s">
        <v>76</v>
      </c>
      <c r="C119" s="6" t="s">
        <v>4</v>
      </c>
      <c r="D119" s="6" t="s">
        <v>77</v>
      </c>
      <c r="E119" s="1" t="s">
        <v>411</v>
      </c>
    </row>
    <row r="120" spans="1:5" ht="12.75">
      <c r="A120" s="6" t="s">
        <v>99</v>
      </c>
      <c r="B120" s="6" t="s">
        <v>412</v>
      </c>
      <c r="C120" s="6" t="s">
        <v>4</v>
      </c>
      <c r="D120" s="6" t="s">
        <v>77</v>
      </c>
      <c r="E120" s="1" t="s">
        <v>413</v>
      </c>
    </row>
    <row r="121" spans="1:5" ht="12.75">
      <c r="A121" s="6" t="s">
        <v>107</v>
      </c>
      <c r="B121" s="6" t="s">
        <v>404</v>
      </c>
      <c r="C121" s="6" t="s">
        <v>4</v>
      </c>
      <c r="D121" s="6" t="s">
        <v>77</v>
      </c>
      <c r="E121" s="1" t="s">
        <v>414</v>
      </c>
    </row>
    <row r="123" spans="1:3" ht="15.75">
      <c r="A123" s="10" t="s">
        <v>415</v>
      </c>
      <c r="C123" s="10"/>
    </row>
    <row r="125" spans="1:5" ht="12.75">
      <c r="A125" s="6" t="s">
        <v>99</v>
      </c>
      <c r="B125" s="6" t="s">
        <v>76</v>
      </c>
      <c r="C125" s="6" t="s">
        <v>4</v>
      </c>
      <c r="D125" s="6" t="s">
        <v>416</v>
      </c>
      <c r="E125" s="1" t="s">
        <v>417</v>
      </c>
    </row>
    <row r="126" spans="1:5" ht="12.75">
      <c r="A126" s="6" t="s">
        <v>155</v>
      </c>
      <c r="B126" s="6" t="s">
        <v>367</v>
      </c>
      <c r="C126" s="6" t="s">
        <v>4</v>
      </c>
      <c r="D126" s="6" t="s">
        <v>416</v>
      </c>
      <c r="E126" s="1" t="s">
        <v>418</v>
      </c>
    </row>
    <row r="127" spans="1:5" ht="12.75">
      <c r="A127" s="6" t="s">
        <v>61</v>
      </c>
      <c r="B127" s="6" t="s">
        <v>54</v>
      </c>
      <c r="C127" s="6" t="s">
        <v>4</v>
      </c>
      <c r="D127" s="6" t="s">
        <v>416</v>
      </c>
      <c r="E127" s="1" t="s">
        <v>419</v>
      </c>
    </row>
    <row r="128" spans="1:5" ht="12.75">
      <c r="A128" s="6" t="s">
        <v>420</v>
      </c>
      <c r="B128" s="6" t="s">
        <v>421</v>
      </c>
      <c r="C128" s="6" t="s">
        <v>4</v>
      </c>
      <c r="D128" s="6" t="s">
        <v>416</v>
      </c>
      <c r="E128" s="13" t="s">
        <v>422</v>
      </c>
    </row>
    <row r="130" spans="1:3" ht="15.75">
      <c r="A130" s="10" t="s">
        <v>423</v>
      </c>
      <c r="C130" s="10"/>
    </row>
    <row r="132" spans="1:5" ht="12.75">
      <c r="A132" s="6" t="s">
        <v>43</v>
      </c>
      <c r="B132" s="6" t="s">
        <v>270</v>
      </c>
      <c r="C132" s="6" t="s">
        <v>4</v>
      </c>
      <c r="D132" s="6" t="s">
        <v>23</v>
      </c>
      <c r="E132" s="1" t="s">
        <v>424</v>
      </c>
    </row>
    <row r="133" spans="1:5" ht="12.75">
      <c r="A133" s="6" t="s">
        <v>43</v>
      </c>
      <c r="B133" s="6" t="s">
        <v>88</v>
      </c>
      <c r="C133" s="1" t="s">
        <v>63</v>
      </c>
      <c r="D133" s="6" t="s">
        <v>29</v>
      </c>
      <c r="E133" s="1" t="s">
        <v>425</v>
      </c>
    </row>
    <row r="134" spans="1:5" ht="12.75">
      <c r="A134" s="6" t="s">
        <v>43</v>
      </c>
      <c r="B134" s="6" t="s">
        <v>88</v>
      </c>
      <c r="C134" s="1" t="s">
        <v>63</v>
      </c>
      <c r="D134" s="6" t="s">
        <v>23</v>
      </c>
      <c r="E134" s="1" t="s">
        <v>426</v>
      </c>
    </row>
    <row r="135" spans="1:5" ht="12.75">
      <c r="A135" s="6" t="s">
        <v>43</v>
      </c>
      <c r="B135" s="6" t="s">
        <v>316</v>
      </c>
      <c r="C135" s="1" t="s">
        <v>63</v>
      </c>
      <c r="D135" s="6" t="s">
        <v>214</v>
      </c>
      <c r="E135" s="1" t="s">
        <v>427</v>
      </c>
    </row>
    <row r="136" spans="1:5" ht="12.75">
      <c r="A136" s="6" t="s">
        <v>43</v>
      </c>
      <c r="B136" s="6" t="s">
        <v>428</v>
      </c>
      <c r="C136" s="1" t="s">
        <v>63</v>
      </c>
      <c r="D136" s="6" t="s">
        <v>9</v>
      </c>
      <c r="E136" s="1" t="s">
        <v>429</v>
      </c>
    </row>
    <row r="137" ht="12.75">
      <c r="B137" s="6" t="s">
        <v>430</v>
      </c>
    </row>
    <row r="138" spans="1:5" ht="12.75">
      <c r="A138" s="6" t="s">
        <v>43</v>
      </c>
      <c r="B138" s="6" t="s">
        <v>431</v>
      </c>
      <c r="C138" s="1" t="s">
        <v>63</v>
      </c>
      <c r="D138" s="6" t="s">
        <v>5</v>
      </c>
      <c r="E138" s="1" t="s">
        <v>432</v>
      </c>
    </row>
    <row r="139" ht="12.75">
      <c r="B139" s="6" t="s">
        <v>433</v>
      </c>
    </row>
    <row r="140" spans="1:5" ht="12.75">
      <c r="A140" s="6" t="s">
        <v>47</v>
      </c>
      <c r="B140" s="6" t="s">
        <v>434</v>
      </c>
      <c r="C140" s="1" t="s">
        <v>63</v>
      </c>
      <c r="D140" s="6" t="s">
        <v>9</v>
      </c>
      <c r="E140" s="1" t="s">
        <v>435</v>
      </c>
    </row>
    <row r="141" ht="12.75">
      <c r="B141" s="6" t="s">
        <v>436</v>
      </c>
    </row>
    <row r="142" spans="1:5" ht="12.75">
      <c r="A142" s="6" t="s">
        <v>47</v>
      </c>
      <c r="B142" s="6" t="s">
        <v>437</v>
      </c>
      <c r="C142" s="6" t="s">
        <v>70</v>
      </c>
      <c r="D142" s="6" t="s">
        <v>55</v>
      </c>
      <c r="E142" s="1" t="s">
        <v>438</v>
      </c>
    </row>
    <row r="143" spans="1:5" ht="12.75">
      <c r="A143" s="6" t="s">
        <v>47</v>
      </c>
      <c r="B143" s="6" t="s">
        <v>439</v>
      </c>
      <c r="C143" s="6" t="s">
        <v>440</v>
      </c>
      <c r="D143" s="6" t="s">
        <v>14</v>
      </c>
      <c r="E143" s="1">
        <v>176</v>
      </c>
    </row>
    <row r="144" spans="1:5" ht="12.75">
      <c r="A144" s="6" t="s">
        <v>47</v>
      </c>
      <c r="B144" s="6" t="s">
        <v>441</v>
      </c>
      <c r="C144" s="1" t="s">
        <v>63</v>
      </c>
      <c r="D144" s="6" t="s">
        <v>23</v>
      </c>
      <c r="E144" s="1" t="s">
        <v>442</v>
      </c>
    </row>
    <row r="145" spans="1:5" ht="12.75">
      <c r="A145" s="6" t="s">
        <v>2</v>
      </c>
      <c r="B145" s="6" t="s">
        <v>441</v>
      </c>
      <c r="C145" s="1" t="s">
        <v>63</v>
      </c>
      <c r="D145" s="6" t="s">
        <v>29</v>
      </c>
      <c r="E145" s="1" t="s">
        <v>443</v>
      </c>
    </row>
    <row r="146" spans="1:5" ht="12.75">
      <c r="A146" s="6" t="s">
        <v>2</v>
      </c>
      <c r="B146" s="6" t="s">
        <v>316</v>
      </c>
      <c r="C146" s="1" t="s">
        <v>63</v>
      </c>
      <c r="D146" s="6" t="s">
        <v>250</v>
      </c>
      <c r="E146" s="1" t="s">
        <v>444</v>
      </c>
    </row>
    <row r="147" spans="1:5" ht="12.75">
      <c r="A147" s="6" t="s">
        <v>2</v>
      </c>
      <c r="B147" s="6" t="s">
        <v>445</v>
      </c>
      <c r="C147" s="1" t="s">
        <v>63</v>
      </c>
      <c r="D147" s="6" t="s">
        <v>233</v>
      </c>
      <c r="E147" s="1" t="s">
        <v>446</v>
      </c>
    </row>
    <row r="148" spans="1:5" ht="12.75">
      <c r="A148" s="6" t="s">
        <v>2</v>
      </c>
      <c r="B148" s="6" t="s">
        <v>154</v>
      </c>
      <c r="C148" s="6" t="s">
        <v>4</v>
      </c>
      <c r="D148" s="6" t="s">
        <v>14</v>
      </c>
      <c r="E148" s="1">
        <v>208</v>
      </c>
    </row>
    <row r="149" spans="1:5" ht="12.75">
      <c r="A149" s="6" t="s">
        <v>2</v>
      </c>
      <c r="B149" s="6" t="s">
        <v>326</v>
      </c>
      <c r="C149" s="6" t="s">
        <v>237</v>
      </c>
      <c r="D149" s="6" t="s">
        <v>177</v>
      </c>
      <c r="E149" s="1" t="s">
        <v>447</v>
      </c>
    </row>
    <row r="150" spans="1:5" ht="12.75">
      <c r="A150" s="6" t="s">
        <v>2</v>
      </c>
      <c r="B150" s="6" t="s">
        <v>326</v>
      </c>
      <c r="C150" s="6" t="s">
        <v>237</v>
      </c>
      <c r="D150" s="6" t="s">
        <v>36</v>
      </c>
      <c r="E150" s="1" t="s">
        <v>448</v>
      </c>
    </row>
    <row r="151" spans="1:5" ht="12.75">
      <c r="A151" s="6" t="s">
        <v>2</v>
      </c>
      <c r="B151" s="6" t="s">
        <v>449</v>
      </c>
      <c r="C151" s="6" t="s">
        <v>450</v>
      </c>
      <c r="D151" s="6" t="s">
        <v>177</v>
      </c>
      <c r="E151" s="1" t="s">
        <v>451</v>
      </c>
    </row>
    <row r="153" spans="1:3" ht="15.75">
      <c r="A153" s="10" t="s">
        <v>452</v>
      </c>
      <c r="C153" s="10"/>
    </row>
    <row r="154" spans="1:5" ht="12.75">
      <c r="A154" s="6" t="s">
        <v>43</v>
      </c>
      <c r="B154" s="6" t="s">
        <v>209</v>
      </c>
      <c r="C154" s="6" t="s">
        <v>210</v>
      </c>
      <c r="D154" s="6" t="s">
        <v>168</v>
      </c>
      <c r="E154" s="1" t="s">
        <v>453</v>
      </c>
    </row>
    <row r="155" spans="1:5" ht="12.75">
      <c r="A155" s="6" t="s">
        <v>47</v>
      </c>
      <c r="B155" s="6" t="s">
        <v>454</v>
      </c>
      <c r="C155" s="1" t="s">
        <v>63</v>
      </c>
      <c r="D155" s="6" t="s">
        <v>168</v>
      </c>
      <c r="E155" s="1" t="s">
        <v>455</v>
      </c>
    </row>
    <row r="156" spans="1:5" ht="12.75">
      <c r="A156" s="6" t="s">
        <v>2</v>
      </c>
      <c r="B156" s="6" t="s">
        <v>456</v>
      </c>
      <c r="C156" s="1" t="s">
        <v>63</v>
      </c>
      <c r="D156" s="6" t="s">
        <v>165</v>
      </c>
      <c r="E156" s="1" t="s">
        <v>457</v>
      </c>
    </row>
    <row r="158" spans="1:3" ht="15.75">
      <c r="A158" s="10" t="s">
        <v>458</v>
      </c>
      <c r="C158" s="10"/>
    </row>
    <row r="160" spans="1:5" ht="12.75">
      <c r="A160" s="6" t="s">
        <v>43</v>
      </c>
      <c r="B160" s="6" t="s">
        <v>228</v>
      </c>
      <c r="C160" s="6" t="s">
        <v>4</v>
      </c>
      <c r="D160" s="6" t="s">
        <v>165</v>
      </c>
      <c r="E160" s="1" t="s">
        <v>459</v>
      </c>
    </row>
    <row r="161" spans="1:5" ht="12.75">
      <c r="A161" s="6" t="s">
        <v>43</v>
      </c>
      <c r="B161" s="6" t="s">
        <v>340</v>
      </c>
      <c r="C161" s="1" t="s">
        <v>63</v>
      </c>
      <c r="D161" s="6" t="s">
        <v>23</v>
      </c>
      <c r="E161" s="1" t="s">
        <v>460</v>
      </c>
    </row>
    <row r="162" spans="1:5" ht="12.75">
      <c r="A162" s="6" t="s">
        <v>43</v>
      </c>
      <c r="B162" s="6" t="s">
        <v>232</v>
      </c>
      <c r="C162" s="1" t="s">
        <v>63</v>
      </c>
      <c r="D162" s="6" t="s">
        <v>233</v>
      </c>
      <c r="E162" s="1" t="s">
        <v>329</v>
      </c>
    </row>
    <row r="163" spans="1:5" ht="12.75">
      <c r="A163" s="6" t="s">
        <v>43</v>
      </c>
      <c r="B163" s="6" t="s">
        <v>342</v>
      </c>
      <c r="C163" s="6" t="s">
        <v>210</v>
      </c>
      <c r="D163" s="6" t="s">
        <v>250</v>
      </c>
      <c r="E163" s="1" t="s">
        <v>461</v>
      </c>
    </row>
    <row r="164" spans="1:5" ht="12.75">
      <c r="A164" s="6" t="s">
        <v>43</v>
      </c>
      <c r="B164" s="6" t="s">
        <v>234</v>
      </c>
      <c r="C164" s="6" t="s">
        <v>210</v>
      </c>
      <c r="D164" s="6" t="s">
        <v>85</v>
      </c>
      <c r="E164" s="1" t="s">
        <v>462</v>
      </c>
    </row>
    <row r="165" spans="1:5" ht="12.75">
      <c r="A165" s="6" t="s">
        <v>43</v>
      </c>
      <c r="B165" s="6" t="s">
        <v>463</v>
      </c>
      <c r="C165" s="1" t="s">
        <v>63</v>
      </c>
      <c r="D165" s="6" t="s">
        <v>9</v>
      </c>
      <c r="E165" s="1" t="s">
        <v>464</v>
      </c>
    </row>
    <row r="166" ht="12.75">
      <c r="B166" s="6" t="s">
        <v>465</v>
      </c>
    </row>
    <row r="167" spans="1:5" ht="12.75">
      <c r="A167" s="6" t="s">
        <v>43</v>
      </c>
      <c r="B167" s="6" t="s">
        <v>466</v>
      </c>
      <c r="C167" s="6" t="s">
        <v>440</v>
      </c>
      <c r="D167" s="6" t="s">
        <v>9</v>
      </c>
      <c r="E167" s="1" t="s">
        <v>467</v>
      </c>
    </row>
    <row r="168" ht="12.75">
      <c r="B168" s="6" t="s">
        <v>468</v>
      </c>
    </row>
    <row r="169" spans="1:5" ht="12.75">
      <c r="A169" s="6" t="s">
        <v>47</v>
      </c>
      <c r="B169" s="6" t="s">
        <v>332</v>
      </c>
      <c r="C169" s="1" t="s">
        <v>63</v>
      </c>
      <c r="D169" s="6" t="s">
        <v>29</v>
      </c>
      <c r="E169" s="1" t="s">
        <v>443</v>
      </c>
    </row>
    <row r="170" spans="1:5" ht="12.75">
      <c r="A170" s="6" t="s">
        <v>47</v>
      </c>
      <c r="B170" s="6" t="s">
        <v>330</v>
      </c>
      <c r="C170" s="6" t="s">
        <v>283</v>
      </c>
      <c r="D170" s="6" t="s">
        <v>36</v>
      </c>
      <c r="E170" s="1" t="s">
        <v>469</v>
      </c>
    </row>
    <row r="171" spans="1:5" ht="12.75">
      <c r="A171" s="6" t="s">
        <v>2</v>
      </c>
      <c r="B171" s="6" t="s">
        <v>332</v>
      </c>
      <c r="C171" s="1" t="s">
        <v>63</v>
      </c>
      <c r="D171" s="6" t="s">
        <v>23</v>
      </c>
      <c r="E171" s="1" t="s">
        <v>470</v>
      </c>
    </row>
    <row r="172" spans="1:5" ht="12.75">
      <c r="A172" s="6" t="s">
        <v>2</v>
      </c>
      <c r="B172" s="6" t="s">
        <v>247</v>
      </c>
      <c r="C172" s="6" t="s">
        <v>4</v>
      </c>
      <c r="D172" s="6" t="s">
        <v>250</v>
      </c>
      <c r="E172" s="1" t="s">
        <v>386</v>
      </c>
    </row>
    <row r="174" ht="12.75">
      <c r="A174" s="9" t="s">
        <v>471</v>
      </c>
    </row>
    <row r="176" spans="1:5" ht="12.75">
      <c r="A176" s="6" t="s">
        <v>43</v>
      </c>
      <c r="B176" s="6" t="s">
        <v>472</v>
      </c>
      <c r="C176" s="6" t="s">
        <v>210</v>
      </c>
      <c r="D176" s="6" t="s">
        <v>17</v>
      </c>
      <c r="E176" s="1" t="s">
        <v>473</v>
      </c>
    </row>
    <row r="177" spans="1:5" ht="12.75">
      <c r="A177" s="6" t="s">
        <v>43</v>
      </c>
      <c r="B177" s="6" t="s">
        <v>474</v>
      </c>
      <c r="C177" s="6" t="s">
        <v>475</v>
      </c>
      <c r="D177" s="6" t="s">
        <v>9</v>
      </c>
      <c r="E177" s="1" t="s">
        <v>476</v>
      </c>
    </row>
    <row r="178" ht="12.75">
      <c r="B178" s="6" t="s">
        <v>477</v>
      </c>
    </row>
    <row r="179" spans="1:5" ht="12.75">
      <c r="A179" s="6" t="s">
        <v>2</v>
      </c>
      <c r="B179" s="6" t="s">
        <v>478</v>
      </c>
      <c r="C179" s="6" t="s">
        <v>210</v>
      </c>
      <c r="D179" s="6" t="s">
        <v>189</v>
      </c>
      <c r="E179" s="1" t="s">
        <v>479</v>
      </c>
    </row>
    <row r="180" spans="1:5" ht="12.75">
      <c r="A180" s="6" t="s">
        <v>2</v>
      </c>
      <c r="B180" s="6" t="s">
        <v>480</v>
      </c>
      <c r="C180" s="6" t="s">
        <v>440</v>
      </c>
      <c r="D180" s="6" t="s">
        <v>189</v>
      </c>
      <c r="E180" s="1" t="s">
        <v>481</v>
      </c>
    </row>
    <row r="182" spans="1:3" ht="15.75">
      <c r="A182" s="10" t="s">
        <v>482</v>
      </c>
      <c r="C182" s="10"/>
    </row>
    <row r="184" spans="1:5" ht="12.75">
      <c r="A184" s="6" t="s">
        <v>43</v>
      </c>
      <c r="B184" s="6" t="s">
        <v>28</v>
      </c>
      <c r="C184" s="6" t="s">
        <v>4</v>
      </c>
      <c r="D184" s="6" t="s">
        <v>114</v>
      </c>
      <c r="E184" s="1" t="s">
        <v>483</v>
      </c>
    </row>
    <row r="185" spans="1:5" ht="12.75">
      <c r="A185" s="6" t="s">
        <v>43</v>
      </c>
      <c r="B185" s="6" t="s">
        <v>12</v>
      </c>
      <c r="C185" s="6" t="s">
        <v>13</v>
      </c>
      <c r="D185" s="6" t="s">
        <v>14</v>
      </c>
      <c r="E185" s="1">
        <v>225</v>
      </c>
    </row>
    <row r="186" spans="1:5" ht="12.75">
      <c r="A186" s="6" t="s">
        <v>43</v>
      </c>
      <c r="B186" s="6" t="s">
        <v>39</v>
      </c>
      <c r="C186" s="6" t="s">
        <v>13</v>
      </c>
      <c r="D186" s="6" t="s">
        <v>40</v>
      </c>
      <c r="E186" s="1" t="s">
        <v>484</v>
      </c>
    </row>
    <row r="187" spans="1:5" ht="12.75">
      <c r="A187" s="6" t="s">
        <v>47</v>
      </c>
      <c r="B187" s="6" t="s">
        <v>485</v>
      </c>
      <c r="C187" s="6" t="s">
        <v>13</v>
      </c>
      <c r="D187" s="6" t="s">
        <v>23</v>
      </c>
      <c r="E187" s="1" t="s">
        <v>486</v>
      </c>
    </row>
    <row r="188" spans="1:5" ht="12.75">
      <c r="A188" s="6" t="s">
        <v>47</v>
      </c>
      <c r="B188" s="6" t="s">
        <v>399</v>
      </c>
      <c r="C188" s="6" t="s">
        <v>13</v>
      </c>
      <c r="D188" s="6" t="s">
        <v>14</v>
      </c>
      <c r="E188" s="1">
        <v>179</v>
      </c>
    </row>
    <row r="189" spans="1:5" ht="12.75">
      <c r="A189" s="6" t="s">
        <v>47</v>
      </c>
      <c r="B189" s="6" t="s">
        <v>110</v>
      </c>
      <c r="C189" s="6" t="s">
        <v>13</v>
      </c>
      <c r="D189" s="6" t="s">
        <v>165</v>
      </c>
      <c r="E189" s="1" t="s">
        <v>487</v>
      </c>
    </row>
    <row r="190" spans="1:5" ht="12.75">
      <c r="A190" s="6" t="s">
        <v>2</v>
      </c>
      <c r="B190" s="6" t="s">
        <v>67</v>
      </c>
      <c r="C190" s="6" t="s">
        <v>4</v>
      </c>
      <c r="D190" s="6" t="s">
        <v>40</v>
      </c>
      <c r="E190" s="1" t="s">
        <v>488</v>
      </c>
    </row>
    <row r="191" spans="1:5" ht="12.75">
      <c r="A191" s="6" t="s">
        <v>2</v>
      </c>
      <c r="B191" s="6" t="s">
        <v>179</v>
      </c>
      <c r="C191" s="6" t="s">
        <v>13</v>
      </c>
      <c r="D191" s="6" t="s">
        <v>273</v>
      </c>
      <c r="E191" s="1" t="s">
        <v>489</v>
      </c>
    </row>
    <row r="193" spans="1:3" ht="15.75">
      <c r="A193" s="10" t="s">
        <v>490</v>
      </c>
      <c r="C193" s="10"/>
    </row>
    <row r="195" spans="1:5" ht="12.75">
      <c r="A195" s="6" t="s">
        <v>491</v>
      </c>
      <c r="B195" s="6" t="s">
        <v>88</v>
      </c>
      <c r="C195" s="1" t="s">
        <v>63</v>
      </c>
      <c r="D195" s="6" t="s">
        <v>114</v>
      </c>
      <c r="E195" s="1" t="s">
        <v>272</v>
      </c>
    </row>
    <row r="196" spans="1:5" ht="12.75">
      <c r="A196" s="6" t="s">
        <v>491</v>
      </c>
      <c r="B196" s="6" t="s">
        <v>88</v>
      </c>
      <c r="C196" s="1" t="s">
        <v>63</v>
      </c>
      <c r="D196" s="6" t="s">
        <v>23</v>
      </c>
      <c r="E196" s="1" t="s">
        <v>492</v>
      </c>
    </row>
    <row r="197" spans="1:5" ht="12.75">
      <c r="A197" s="6" t="s">
        <v>491</v>
      </c>
      <c r="B197" s="6" t="s">
        <v>493</v>
      </c>
      <c r="C197" s="1" t="s">
        <v>63</v>
      </c>
      <c r="D197" s="6" t="s">
        <v>157</v>
      </c>
      <c r="E197" s="1" t="s">
        <v>494</v>
      </c>
    </row>
    <row r="198" spans="1:5" ht="12.75">
      <c r="A198" s="6" t="s">
        <v>491</v>
      </c>
      <c r="B198" s="6" t="s">
        <v>232</v>
      </c>
      <c r="C198" s="1" t="s">
        <v>63</v>
      </c>
      <c r="D198" s="6" t="s">
        <v>233</v>
      </c>
      <c r="E198" s="1" t="s">
        <v>336</v>
      </c>
    </row>
    <row r="199" spans="1:5" ht="12.75">
      <c r="A199" s="6" t="s">
        <v>491</v>
      </c>
      <c r="B199" s="6" t="s">
        <v>340</v>
      </c>
      <c r="C199" s="1" t="s">
        <v>63</v>
      </c>
      <c r="D199" s="6" t="s">
        <v>495</v>
      </c>
      <c r="E199" s="1" t="s">
        <v>496</v>
      </c>
    </row>
    <row r="200" spans="1:5" ht="12.75">
      <c r="A200" s="6" t="s">
        <v>43</v>
      </c>
      <c r="B200" s="6" t="s">
        <v>330</v>
      </c>
      <c r="C200" s="6" t="s">
        <v>283</v>
      </c>
      <c r="D200" s="6" t="s">
        <v>497</v>
      </c>
      <c r="E200" s="1" t="s">
        <v>498</v>
      </c>
    </row>
    <row r="201" spans="1:5" ht="12.75">
      <c r="A201" s="6" t="s">
        <v>43</v>
      </c>
      <c r="B201" s="6" t="s">
        <v>270</v>
      </c>
      <c r="C201" s="6" t="s">
        <v>4</v>
      </c>
      <c r="D201" s="6" t="s">
        <v>23</v>
      </c>
      <c r="E201" s="1" t="s">
        <v>499</v>
      </c>
    </row>
    <row r="202" spans="1:5" ht="12.75">
      <c r="A202" s="6" t="s">
        <v>47</v>
      </c>
      <c r="B202" s="6" t="s">
        <v>154</v>
      </c>
      <c r="C202" s="6" t="s">
        <v>4</v>
      </c>
      <c r="D202" s="6" t="s">
        <v>14</v>
      </c>
      <c r="E202" s="1">
        <v>214</v>
      </c>
    </row>
    <row r="203" spans="1:5" ht="12.75">
      <c r="A203" s="6" t="s">
        <v>47</v>
      </c>
      <c r="B203" s="6" t="s">
        <v>441</v>
      </c>
      <c r="C203" s="1" t="s">
        <v>63</v>
      </c>
      <c r="D203" s="6" t="s">
        <v>23</v>
      </c>
      <c r="E203" s="1" t="s">
        <v>470</v>
      </c>
    </row>
    <row r="204" spans="1:5" ht="12.75">
      <c r="A204" s="6" t="s">
        <v>47</v>
      </c>
      <c r="B204" s="6" t="s">
        <v>500</v>
      </c>
      <c r="C204" s="6" t="s">
        <v>440</v>
      </c>
      <c r="D204" s="6" t="s">
        <v>273</v>
      </c>
      <c r="E204" s="1" t="s">
        <v>501</v>
      </c>
    </row>
    <row r="205" spans="1:5" ht="12.75">
      <c r="A205" s="6" t="s">
        <v>2</v>
      </c>
      <c r="B205" s="6" t="s">
        <v>441</v>
      </c>
      <c r="C205" s="1" t="s">
        <v>63</v>
      </c>
      <c r="D205" s="6" t="s">
        <v>114</v>
      </c>
      <c r="E205" s="1" t="s">
        <v>502</v>
      </c>
    </row>
    <row r="206" spans="1:5" ht="12.75">
      <c r="A206" s="6" t="s">
        <v>2</v>
      </c>
      <c r="B206" s="6" t="s">
        <v>221</v>
      </c>
      <c r="C206" s="1" t="s">
        <v>63</v>
      </c>
      <c r="D206" s="6" t="s">
        <v>36</v>
      </c>
      <c r="E206" s="1" t="s">
        <v>503</v>
      </c>
    </row>
    <row r="209" ht="15.75">
      <c r="A209" s="10" t="s">
        <v>504</v>
      </c>
    </row>
    <row r="210" ht="15.75">
      <c r="B210" s="10"/>
    </row>
    <row r="211" spans="1:5" ht="12.75">
      <c r="A211" s="6" t="s">
        <v>43</v>
      </c>
      <c r="B211" s="6" t="s">
        <v>209</v>
      </c>
      <c r="C211" s="6" t="s">
        <v>210</v>
      </c>
      <c r="D211" s="6" t="s">
        <v>165</v>
      </c>
      <c r="E211" s="1" t="s">
        <v>505</v>
      </c>
    </row>
    <row r="212" spans="1:5" ht="12.75">
      <c r="A212" s="6" t="s">
        <v>47</v>
      </c>
      <c r="B212" s="6" t="s">
        <v>228</v>
      </c>
      <c r="C212" s="6" t="s">
        <v>4</v>
      </c>
      <c r="D212" s="6" t="s">
        <v>280</v>
      </c>
      <c r="E212" s="1" t="s">
        <v>506</v>
      </c>
    </row>
    <row r="213" spans="1:5" ht="12.75">
      <c r="A213" s="6" t="s">
        <v>2</v>
      </c>
      <c r="B213" s="6" t="s">
        <v>454</v>
      </c>
      <c r="C213" s="1" t="s">
        <v>63</v>
      </c>
      <c r="D213" s="6" t="s">
        <v>165</v>
      </c>
      <c r="E213" s="1" t="s">
        <v>507</v>
      </c>
    </row>
    <row r="215" s="1" customFormat="1" ht="25.5">
      <c r="E215" s="168">
        <v>2007</v>
      </c>
    </row>
    <row r="216" s="1" customFormat="1" ht="18.75">
      <c r="A216" s="2" t="s">
        <v>0</v>
      </c>
    </row>
    <row r="217" s="1" customFormat="1" ht="18.75">
      <c r="A217" s="2"/>
    </row>
    <row r="218" s="1" customFormat="1" ht="12.75">
      <c r="A218" s="3" t="s">
        <v>1</v>
      </c>
    </row>
    <row r="219" s="1" customFormat="1" ht="12.75"/>
    <row r="220" spans="1:5" s="1" customFormat="1" ht="12.75">
      <c r="A220" s="1" t="s">
        <v>2</v>
      </c>
      <c r="B220" s="1" t="s">
        <v>3</v>
      </c>
      <c r="C220" s="1" t="s">
        <v>4</v>
      </c>
      <c r="D220" s="1" t="s">
        <v>5</v>
      </c>
      <c r="E220" s="1" t="s">
        <v>6</v>
      </c>
    </row>
    <row r="221" spans="1:5" s="1" customFormat="1" ht="12.75">
      <c r="A221" s="1" t="s">
        <v>7</v>
      </c>
      <c r="B221" s="1" t="s">
        <v>8</v>
      </c>
      <c r="C221" s="1" t="s">
        <v>4</v>
      </c>
      <c r="D221" s="1" t="s">
        <v>9</v>
      </c>
      <c r="E221" s="1" t="s">
        <v>10</v>
      </c>
    </row>
    <row r="222" spans="1:5" s="1" customFormat="1" ht="12.75">
      <c r="A222" s="1" t="s">
        <v>11</v>
      </c>
      <c r="B222" s="1" t="s">
        <v>12</v>
      </c>
      <c r="C222" s="1" t="s">
        <v>13</v>
      </c>
      <c r="D222" s="1" t="s">
        <v>14</v>
      </c>
      <c r="E222" s="1">
        <v>221</v>
      </c>
    </row>
    <row r="223" spans="1:5" s="1" customFormat="1" ht="12.75">
      <c r="A223" s="1" t="s">
        <v>15</v>
      </c>
      <c r="B223" s="1" t="s">
        <v>16</v>
      </c>
      <c r="C223" s="1" t="s">
        <v>4</v>
      </c>
      <c r="D223" s="1" t="s">
        <v>17</v>
      </c>
      <c r="E223" s="1" t="s">
        <v>18</v>
      </c>
    </row>
    <row r="224" spans="1:5" s="1" customFormat="1" ht="12.75">
      <c r="A224" s="1" t="s">
        <v>19</v>
      </c>
      <c r="B224" s="1" t="s">
        <v>20</v>
      </c>
      <c r="C224" s="1" t="s">
        <v>4</v>
      </c>
      <c r="D224" s="1" t="s">
        <v>9</v>
      </c>
      <c r="E224" s="1" t="s">
        <v>21</v>
      </c>
    </row>
    <row r="225" spans="1:5" s="1" customFormat="1" ht="12.75">
      <c r="A225" s="1" t="s">
        <v>22</v>
      </c>
      <c r="B225" s="1" t="s">
        <v>20</v>
      </c>
      <c r="C225" s="1" t="s">
        <v>4</v>
      </c>
      <c r="D225" s="1" t="s">
        <v>23</v>
      </c>
      <c r="E225" s="1" t="s">
        <v>24</v>
      </c>
    </row>
    <row r="226" spans="1:5" s="1" customFormat="1" ht="12.75">
      <c r="A226" s="1" t="s">
        <v>25</v>
      </c>
      <c r="B226" s="1" t="s">
        <v>26</v>
      </c>
      <c r="C226" s="1" t="s">
        <v>4</v>
      </c>
      <c r="D226" s="1" t="s">
        <v>23</v>
      </c>
      <c r="E226" s="1" t="s">
        <v>27</v>
      </c>
    </row>
    <row r="227" spans="1:5" s="1" customFormat="1" ht="12.75">
      <c r="A227" s="1" t="s">
        <v>25</v>
      </c>
      <c r="B227" s="1" t="s">
        <v>28</v>
      </c>
      <c r="C227" s="1" t="s">
        <v>4</v>
      </c>
      <c r="D227" s="1" t="s">
        <v>29</v>
      </c>
      <c r="E227" s="1" t="s">
        <v>30</v>
      </c>
    </row>
    <row r="228" spans="1:5" s="1" customFormat="1" ht="12.75">
      <c r="A228" s="1" t="s">
        <v>31</v>
      </c>
      <c r="B228" s="1" t="s">
        <v>3</v>
      </c>
      <c r="C228" s="1" t="s">
        <v>4</v>
      </c>
      <c r="D228" s="1" t="s">
        <v>32</v>
      </c>
      <c r="E228" s="1" t="s">
        <v>33</v>
      </c>
    </row>
    <row r="229" s="1" customFormat="1" ht="12.75"/>
    <row r="230" s="1" customFormat="1" ht="12.75">
      <c r="A230" s="3" t="s">
        <v>34</v>
      </c>
    </row>
    <row r="231" s="1" customFormat="1" ht="12.75">
      <c r="A231" s="3"/>
    </row>
    <row r="232" spans="1:5" s="1" customFormat="1" ht="12.75">
      <c r="A232" s="3" t="s">
        <v>2</v>
      </c>
      <c r="B232" s="1" t="s">
        <v>35</v>
      </c>
      <c r="C232" s="1" t="s">
        <v>13</v>
      </c>
      <c r="D232" s="1" t="s">
        <v>36</v>
      </c>
      <c r="E232" s="4" t="s">
        <v>37</v>
      </c>
    </row>
    <row r="233" spans="1:5" s="1" customFormat="1" ht="12.75">
      <c r="A233" s="1" t="s">
        <v>38</v>
      </c>
      <c r="B233" s="1" t="s">
        <v>39</v>
      </c>
      <c r="C233" s="1" t="s">
        <v>13</v>
      </c>
      <c r="D233" s="1" t="s">
        <v>40</v>
      </c>
      <c r="E233" s="1" t="s">
        <v>41</v>
      </c>
    </row>
    <row r="234" s="1" customFormat="1" ht="12.75"/>
    <row r="235" s="1" customFormat="1" ht="12.75">
      <c r="A235" s="3" t="s">
        <v>42</v>
      </c>
    </row>
    <row r="236" s="1" customFormat="1" ht="12.75"/>
    <row r="237" spans="1:5" s="1" customFormat="1" ht="12.75">
      <c r="A237" s="1" t="s">
        <v>43</v>
      </c>
      <c r="B237" s="1" t="s">
        <v>16</v>
      </c>
      <c r="C237" s="1" t="s">
        <v>4</v>
      </c>
      <c r="D237" s="1" t="s">
        <v>17</v>
      </c>
      <c r="E237" s="1" t="s">
        <v>44</v>
      </c>
    </row>
    <row r="238" spans="1:5" s="1" customFormat="1" ht="12.75">
      <c r="A238" s="1" t="s">
        <v>43</v>
      </c>
      <c r="B238" s="1" t="s">
        <v>28</v>
      </c>
      <c r="C238" s="1" t="s">
        <v>4</v>
      </c>
      <c r="D238" s="1" t="s">
        <v>23</v>
      </c>
      <c r="E238" s="1" t="s">
        <v>45</v>
      </c>
    </row>
    <row r="239" spans="1:5" s="1" customFormat="1" ht="12.75">
      <c r="A239" s="1" t="s">
        <v>43</v>
      </c>
      <c r="B239" s="1" t="s">
        <v>20</v>
      </c>
      <c r="C239" s="1" t="s">
        <v>4</v>
      </c>
      <c r="D239" s="1" t="s">
        <v>23</v>
      </c>
      <c r="E239" s="1" t="s">
        <v>46</v>
      </c>
    </row>
    <row r="240" spans="1:5" s="1" customFormat="1" ht="12.75">
      <c r="A240" s="1" t="s">
        <v>47</v>
      </c>
      <c r="B240" s="1" t="s">
        <v>20</v>
      </c>
      <c r="C240" s="1" t="s">
        <v>4</v>
      </c>
      <c r="D240" s="1" t="s">
        <v>9</v>
      </c>
      <c r="E240" s="1" t="s">
        <v>48</v>
      </c>
    </row>
    <row r="241" spans="1:5" s="1" customFormat="1" ht="12.75">
      <c r="A241" s="1" t="s">
        <v>2</v>
      </c>
      <c r="B241" s="1" t="s">
        <v>26</v>
      </c>
      <c r="C241" s="1" t="s">
        <v>4</v>
      </c>
      <c r="D241" s="1" t="s">
        <v>23</v>
      </c>
      <c r="E241" s="1" t="s">
        <v>49</v>
      </c>
    </row>
    <row r="242" spans="1:5" s="1" customFormat="1" ht="12.75">
      <c r="A242" s="1" t="s">
        <v>2</v>
      </c>
      <c r="B242" s="1" t="s">
        <v>28</v>
      </c>
      <c r="C242" s="1" t="s">
        <v>4</v>
      </c>
      <c r="D242" s="1" t="s">
        <v>29</v>
      </c>
      <c r="E242" s="1" t="s">
        <v>50</v>
      </c>
    </row>
    <row r="243" spans="1:5" s="1" customFormat="1" ht="12.75">
      <c r="A243" s="1" t="s">
        <v>51</v>
      </c>
      <c r="B243" s="1" t="s">
        <v>26</v>
      </c>
      <c r="C243" s="1" t="s">
        <v>4</v>
      </c>
      <c r="D243" s="1" t="s">
        <v>29</v>
      </c>
      <c r="E243" s="1" t="s">
        <v>52</v>
      </c>
    </row>
    <row r="244" spans="1:5" s="1" customFormat="1" ht="12.75">
      <c r="A244" s="1" t="s">
        <v>53</v>
      </c>
      <c r="B244" s="1" t="s">
        <v>54</v>
      </c>
      <c r="C244" s="1" t="s">
        <v>4</v>
      </c>
      <c r="D244" s="1" t="s">
        <v>55</v>
      </c>
      <c r="E244" s="1" t="s">
        <v>56</v>
      </c>
    </row>
    <row r="245" spans="1:5" s="1" customFormat="1" ht="12.75">
      <c r="A245" s="1" t="s">
        <v>57</v>
      </c>
      <c r="B245" s="1" t="s">
        <v>58</v>
      </c>
      <c r="C245" s="1" t="s">
        <v>4</v>
      </c>
      <c r="D245" s="1" t="s">
        <v>36</v>
      </c>
      <c r="E245" s="1" t="s">
        <v>59</v>
      </c>
    </row>
    <row r="246" s="1" customFormat="1" ht="12.75"/>
    <row r="247" s="1" customFormat="1" ht="12.75">
      <c r="A247" s="3" t="s">
        <v>60</v>
      </c>
    </row>
    <row r="248" s="1" customFormat="1" ht="12.75"/>
    <row r="249" spans="1:5" s="1" customFormat="1" ht="12.75">
      <c r="A249" s="1" t="s">
        <v>61</v>
      </c>
      <c r="B249" s="1" t="s">
        <v>62</v>
      </c>
      <c r="C249" s="1" t="s">
        <v>63</v>
      </c>
      <c r="D249" s="1" t="s">
        <v>64</v>
      </c>
      <c r="E249" s="1" t="s">
        <v>65</v>
      </c>
    </row>
    <row r="250" s="1" customFormat="1" ht="12.75"/>
    <row r="251" s="1" customFormat="1" ht="12.75">
      <c r="A251" s="3" t="s">
        <v>66</v>
      </c>
    </row>
    <row r="252" s="1" customFormat="1" ht="12.75"/>
    <row r="253" spans="1:5" s="1" customFormat="1" ht="12.75">
      <c r="A253" s="1" t="s">
        <v>47</v>
      </c>
      <c r="B253" s="1" t="s">
        <v>67</v>
      </c>
      <c r="C253" s="1" t="s">
        <v>4</v>
      </c>
      <c r="D253" s="1" t="s">
        <v>40</v>
      </c>
      <c r="E253" s="1" t="s">
        <v>68</v>
      </c>
    </row>
    <row r="254" spans="1:5" s="1" customFormat="1" ht="12.75">
      <c r="A254" s="1" t="s">
        <v>47</v>
      </c>
      <c r="B254" s="1" t="s">
        <v>69</v>
      </c>
      <c r="C254" s="1" t="s">
        <v>70</v>
      </c>
      <c r="D254" s="1" t="s">
        <v>5</v>
      </c>
      <c r="E254" s="1" t="s">
        <v>71</v>
      </c>
    </row>
    <row r="255" spans="1:5" s="1" customFormat="1" ht="12.75">
      <c r="A255" s="1" t="s">
        <v>2</v>
      </c>
      <c r="B255" s="1" t="s">
        <v>26</v>
      </c>
      <c r="C255" s="1" t="s">
        <v>4</v>
      </c>
      <c r="D255" s="1" t="s">
        <v>9</v>
      </c>
      <c r="E255" s="1" t="s">
        <v>72</v>
      </c>
    </row>
    <row r="256" spans="1:5" s="1" customFormat="1" ht="12.75">
      <c r="A256" s="1" t="s">
        <v>73</v>
      </c>
      <c r="B256" s="1" t="s">
        <v>26</v>
      </c>
      <c r="C256" s="1" t="s">
        <v>4</v>
      </c>
      <c r="D256" s="1" t="s">
        <v>23</v>
      </c>
      <c r="E256" s="1" t="s">
        <v>74</v>
      </c>
    </row>
    <row r="257" spans="1:5" s="1" customFormat="1" ht="12.75">
      <c r="A257" s="1" t="s">
        <v>75</v>
      </c>
      <c r="B257" s="1" t="s">
        <v>76</v>
      </c>
      <c r="C257" s="1" t="s">
        <v>4</v>
      </c>
      <c r="D257" s="1" t="s">
        <v>77</v>
      </c>
      <c r="E257" s="5" t="s">
        <v>78</v>
      </c>
    </row>
    <row r="258" spans="1:5" s="1" customFormat="1" ht="12.75">
      <c r="A258" s="1" t="s">
        <v>75</v>
      </c>
      <c r="B258" s="1" t="s">
        <v>79</v>
      </c>
      <c r="C258" s="1" t="s">
        <v>13</v>
      </c>
      <c r="D258" s="1" t="s">
        <v>40</v>
      </c>
      <c r="E258" s="5" t="s">
        <v>80</v>
      </c>
    </row>
    <row r="259" spans="1:5" s="1" customFormat="1" ht="12.75">
      <c r="A259" s="1" t="s">
        <v>53</v>
      </c>
      <c r="B259" s="1" t="s">
        <v>81</v>
      </c>
      <c r="C259" s="1" t="s">
        <v>13</v>
      </c>
      <c r="D259" s="1" t="s">
        <v>14</v>
      </c>
      <c r="E259" s="5">
        <v>182</v>
      </c>
    </row>
    <row r="260" spans="1:5" s="1" customFormat="1" ht="12.75">
      <c r="A260" s="1" t="s">
        <v>53</v>
      </c>
      <c r="B260" s="1" t="s">
        <v>54</v>
      </c>
      <c r="C260" s="1" t="s">
        <v>4</v>
      </c>
      <c r="D260" s="1" t="s">
        <v>55</v>
      </c>
      <c r="E260" s="1" t="s">
        <v>82</v>
      </c>
    </row>
    <row r="261" spans="1:5" s="1" customFormat="1" ht="12.75">
      <c r="A261" s="1" t="s">
        <v>19</v>
      </c>
      <c r="B261" s="1" t="s">
        <v>58</v>
      </c>
      <c r="C261" s="1" t="s">
        <v>4</v>
      </c>
      <c r="D261" s="1" t="s">
        <v>36</v>
      </c>
      <c r="E261" s="1" t="s">
        <v>83</v>
      </c>
    </row>
    <row r="262" spans="1:5" s="1" customFormat="1" ht="12.75">
      <c r="A262" s="1" t="s">
        <v>38</v>
      </c>
      <c r="B262" s="1" t="s">
        <v>84</v>
      </c>
      <c r="C262" s="1" t="s">
        <v>13</v>
      </c>
      <c r="D262" s="1" t="s">
        <v>85</v>
      </c>
      <c r="E262" s="1" t="s">
        <v>86</v>
      </c>
    </row>
    <row r="263" s="1" customFormat="1" ht="12.75"/>
    <row r="264" s="1" customFormat="1" ht="12.75">
      <c r="A264" s="3" t="s">
        <v>87</v>
      </c>
    </row>
    <row r="265" s="1" customFormat="1" ht="12.75"/>
    <row r="266" spans="1:5" s="1" customFormat="1" ht="12.75">
      <c r="A266" s="1" t="s">
        <v>2</v>
      </c>
      <c r="B266" s="1" t="s">
        <v>88</v>
      </c>
      <c r="C266" s="1" t="s">
        <v>63</v>
      </c>
      <c r="D266" s="1" t="s">
        <v>9</v>
      </c>
      <c r="E266" s="1" t="s">
        <v>89</v>
      </c>
    </row>
    <row r="267" spans="1:5" s="1" customFormat="1" ht="12.75">
      <c r="A267" s="1" t="s">
        <v>19</v>
      </c>
      <c r="B267" s="1" t="s">
        <v>90</v>
      </c>
      <c r="C267" s="1" t="s">
        <v>63</v>
      </c>
      <c r="D267" s="1" t="s">
        <v>9</v>
      </c>
      <c r="E267" s="1" t="s">
        <v>91</v>
      </c>
    </row>
    <row r="268" spans="1:5" s="1" customFormat="1" ht="12.75">
      <c r="A268" s="1" t="s">
        <v>25</v>
      </c>
      <c r="B268" s="1" t="s">
        <v>88</v>
      </c>
      <c r="C268" s="1" t="s">
        <v>63</v>
      </c>
      <c r="D268" s="1" t="s">
        <v>29</v>
      </c>
      <c r="E268" s="1" t="s">
        <v>92</v>
      </c>
    </row>
    <row r="269" s="1" customFormat="1" ht="12.75"/>
    <row r="270" s="1" customFormat="1" ht="12.75">
      <c r="A270" s="3" t="s">
        <v>93</v>
      </c>
    </row>
    <row r="271" s="1" customFormat="1" ht="12.75"/>
    <row r="272" spans="1:5" s="1" customFormat="1" ht="12.75">
      <c r="A272" s="1" t="s">
        <v>43</v>
      </c>
      <c r="B272" s="1" t="s">
        <v>35</v>
      </c>
      <c r="C272" s="1" t="s">
        <v>13</v>
      </c>
      <c r="D272" s="1" t="s">
        <v>36</v>
      </c>
      <c r="E272" s="1" t="s">
        <v>94</v>
      </c>
    </row>
    <row r="273" spans="1:5" s="1" customFormat="1" ht="12.75">
      <c r="A273" s="1" t="s">
        <v>43</v>
      </c>
      <c r="B273" s="1" t="s">
        <v>16</v>
      </c>
      <c r="C273" s="1" t="s">
        <v>4</v>
      </c>
      <c r="D273" s="1" t="s">
        <v>17</v>
      </c>
      <c r="E273" s="1" t="s">
        <v>95</v>
      </c>
    </row>
    <row r="274" spans="1:5" s="1" customFormat="1" ht="12.75">
      <c r="A274" s="1" t="s">
        <v>43</v>
      </c>
      <c r="B274" s="1" t="s">
        <v>96</v>
      </c>
      <c r="C274" s="1" t="s">
        <v>4</v>
      </c>
      <c r="D274" s="1" t="s">
        <v>5</v>
      </c>
      <c r="E274" s="1" t="s">
        <v>97</v>
      </c>
    </row>
    <row r="275" spans="1:3" s="1" customFormat="1" ht="12.75">
      <c r="A275" s="1" t="s">
        <v>98</v>
      </c>
      <c r="B275" s="1" t="s">
        <v>3</v>
      </c>
      <c r="C275" s="1" t="s">
        <v>4</v>
      </c>
    </row>
    <row r="276" spans="1:5" s="1" customFormat="1" ht="12.75">
      <c r="A276" s="1" t="s">
        <v>99</v>
      </c>
      <c r="B276" s="1" t="s">
        <v>100</v>
      </c>
      <c r="C276" s="1" t="s">
        <v>4</v>
      </c>
      <c r="D276" s="1" t="s">
        <v>23</v>
      </c>
      <c r="E276" s="1" t="s">
        <v>101</v>
      </c>
    </row>
    <row r="277" spans="1:5" s="1" customFormat="1" ht="12.75">
      <c r="A277" s="1" t="s">
        <v>99</v>
      </c>
      <c r="B277" s="1" t="s">
        <v>20</v>
      </c>
      <c r="C277" s="1" t="s">
        <v>4</v>
      </c>
      <c r="D277" s="1" t="s">
        <v>9</v>
      </c>
      <c r="E277" s="1" t="s">
        <v>102</v>
      </c>
    </row>
    <row r="278" spans="1:5" s="1" customFormat="1" ht="12.75">
      <c r="A278" s="1" t="s">
        <v>103</v>
      </c>
      <c r="B278" s="1" t="s">
        <v>104</v>
      </c>
      <c r="C278" s="1" t="s">
        <v>4</v>
      </c>
      <c r="D278" s="1" t="s">
        <v>9</v>
      </c>
      <c r="E278" s="1" t="s">
        <v>105</v>
      </c>
    </row>
    <row r="279" spans="1:3" s="1" customFormat="1" ht="12.75">
      <c r="A279" s="1" t="s">
        <v>106</v>
      </c>
      <c r="B279" s="1" t="s">
        <v>26</v>
      </c>
      <c r="C279" s="1" t="s">
        <v>4</v>
      </c>
    </row>
    <row r="280" spans="1:5" s="1" customFormat="1" ht="12.75">
      <c r="A280" s="1" t="s">
        <v>107</v>
      </c>
      <c r="B280" s="1" t="s">
        <v>28</v>
      </c>
      <c r="C280" s="1" t="s">
        <v>4</v>
      </c>
      <c r="D280" s="1" t="s">
        <v>29</v>
      </c>
      <c r="E280" s="1" t="s">
        <v>108</v>
      </c>
    </row>
    <row r="281" s="1" customFormat="1" ht="12.75"/>
    <row r="282" s="1" customFormat="1" ht="12.75">
      <c r="A282" s="3" t="s">
        <v>109</v>
      </c>
    </row>
    <row r="283" s="1" customFormat="1" ht="12.75"/>
    <row r="284" spans="1:4" s="1" customFormat="1" ht="12.75">
      <c r="A284" s="1" t="s">
        <v>51</v>
      </c>
      <c r="B284" s="1" t="s">
        <v>110</v>
      </c>
      <c r="C284" s="1" t="s">
        <v>13</v>
      </c>
      <c r="D284" s="1" t="s">
        <v>111</v>
      </c>
    </row>
    <row r="285" s="1" customFormat="1" ht="12.75"/>
    <row r="286" s="1" customFormat="1" ht="12.75">
      <c r="A286" s="3" t="s">
        <v>112</v>
      </c>
    </row>
    <row r="287" s="1" customFormat="1" ht="12.75"/>
    <row r="288" spans="1:5" s="1" customFormat="1" ht="12.75">
      <c r="A288" s="1" t="s">
        <v>2</v>
      </c>
      <c r="B288" s="1" t="s">
        <v>113</v>
      </c>
      <c r="C288" s="1" t="s">
        <v>4</v>
      </c>
      <c r="D288" s="1" t="s">
        <v>114</v>
      </c>
      <c r="E288" s="1" t="s">
        <v>115</v>
      </c>
    </row>
    <row r="289" spans="1:5" s="1" customFormat="1" ht="12.75">
      <c r="A289" s="1" t="s">
        <v>116</v>
      </c>
      <c r="B289" s="1" t="s">
        <v>3</v>
      </c>
      <c r="C289" s="1" t="s">
        <v>4</v>
      </c>
      <c r="D289" s="1" t="s">
        <v>5</v>
      </c>
      <c r="E289" s="1" t="s">
        <v>117</v>
      </c>
    </row>
    <row r="290" spans="1:5" s="1" customFormat="1" ht="12.75">
      <c r="A290" s="1" t="s">
        <v>2</v>
      </c>
      <c r="B290" s="1" t="s">
        <v>118</v>
      </c>
      <c r="C290" s="1" t="s">
        <v>13</v>
      </c>
      <c r="D290" s="1" t="s">
        <v>5</v>
      </c>
      <c r="E290" s="1" t="s">
        <v>117</v>
      </c>
    </row>
    <row r="291" spans="1:5" s="1" customFormat="1" ht="12.75">
      <c r="A291" s="1" t="s">
        <v>119</v>
      </c>
      <c r="B291" s="1" t="s">
        <v>39</v>
      </c>
      <c r="C291" s="1" t="s">
        <v>13</v>
      </c>
      <c r="D291" s="1" t="s">
        <v>40</v>
      </c>
      <c r="E291" s="1" t="s">
        <v>120</v>
      </c>
    </row>
    <row r="292" s="1" customFormat="1" ht="12.75"/>
    <row r="293" s="1" customFormat="1" ht="12.75">
      <c r="A293" s="3" t="s">
        <v>121</v>
      </c>
    </row>
    <row r="294" s="1" customFormat="1" ht="12.75"/>
    <row r="295" spans="1:5" s="1" customFormat="1" ht="12.75">
      <c r="A295" s="1" t="s">
        <v>38</v>
      </c>
      <c r="B295" s="1" t="s">
        <v>62</v>
      </c>
      <c r="C295" s="1" t="s">
        <v>63</v>
      </c>
      <c r="D295" s="1" t="s">
        <v>64</v>
      </c>
      <c r="E295" s="1" t="s">
        <v>122</v>
      </c>
    </row>
    <row r="296" s="1" customFormat="1" ht="12.75"/>
    <row r="297" s="1" customFormat="1" ht="12.75">
      <c r="A297" s="3" t="s">
        <v>123</v>
      </c>
    </row>
    <row r="298" s="1" customFormat="1" ht="12.75"/>
    <row r="299" spans="1:5" s="1" customFormat="1" ht="12.75">
      <c r="A299" s="1" t="s">
        <v>43</v>
      </c>
      <c r="B299" s="1" t="s">
        <v>16</v>
      </c>
      <c r="C299" s="1" t="s">
        <v>4</v>
      </c>
      <c r="D299" s="1" t="s">
        <v>17</v>
      </c>
      <c r="E299" s="1" t="s">
        <v>124</v>
      </c>
    </row>
    <row r="300" spans="1:5" s="1" customFormat="1" ht="12.75">
      <c r="A300" s="1" t="s">
        <v>43</v>
      </c>
      <c r="B300" s="1" t="s">
        <v>20</v>
      </c>
      <c r="C300" s="1" t="s">
        <v>4</v>
      </c>
      <c r="D300" s="1" t="s">
        <v>23</v>
      </c>
      <c r="E300" s="1" t="s">
        <v>125</v>
      </c>
    </row>
    <row r="301" spans="1:5" s="1" customFormat="1" ht="12.75">
      <c r="A301" s="1" t="s">
        <v>43</v>
      </c>
      <c r="B301" s="1" t="s">
        <v>20</v>
      </c>
      <c r="C301" s="1" t="s">
        <v>4</v>
      </c>
      <c r="D301" s="1" t="s">
        <v>29</v>
      </c>
      <c r="E301" s="1" t="s">
        <v>126</v>
      </c>
    </row>
    <row r="302" spans="1:5" s="1" customFormat="1" ht="12.75">
      <c r="A302" s="1" t="s">
        <v>43</v>
      </c>
      <c r="B302" s="1" t="s">
        <v>28</v>
      </c>
      <c r="C302" s="1" t="s">
        <v>4</v>
      </c>
      <c r="D302" s="1" t="s">
        <v>29</v>
      </c>
      <c r="E302" s="1" t="s">
        <v>108</v>
      </c>
    </row>
    <row r="303" spans="1:5" s="1" customFormat="1" ht="12.75">
      <c r="A303" s="1" t="s">
        <v>43</v>
      </c>
      <c r="B303" s="1" t="s">
        <v>35</v>
      </c>
      <c r="C303" s="1" t="s">
        <v>13</v>
      </c>
      <c r="D303" s="1" t="s">
        <v>36</v>
      </c>
      <c r="E303" s="1" t="s">
        <v>127</v>
      </c>
    </row>
    <row r="304" spans="1:5" s="1" customFormat="1" ht="12.75">
      <c r="A304" s="1" t="s">
        <v>43</v>
      </c>
      <c r="B304" s="1" t="s">
        <v>39</v>
      </c>
      <c r="C304" s="1" t="s">
        <v>13</v>
      </c>
      <c r="D304" s="1" t="s">
        <v>40</v>
      </c>
      <c r="E304" s="1" t="s">
        <v>128</v>
      </c>
    </row>
    <row r="305" spans="1:5" s="1" customFormat="1" ht="12.75">
      <c r="A305" s="1" t="s">
        <v>43</v>
      </c>
      <c r="B305" s="1" t="s">
        <v>129</v>
      </c>
      <c r="C305" s="1" t="s">
        <v>130</v>
      </c>
      <c r="D305" s="1" t="s">
        <v>131</v>
      </c>
      <c r="E305" s="4" t="s">
        <v>132</v>
      </c>
    </row>
    <row r="306" spans="1:5" s="1" customFormat="1" ht="12.75">
      <c r="A306" s="1" t="s">
        <v>43</v>
      </c>
      <c r="B306" s="1" t="s">
        <v>133</v>
      </c>
      <c r="C306" s="1" t="s">
        <v>130</v>
      </c>
      <c r="D306" s="1" t="s">
        <v>134</v>
      </c>
      <c r="E306" s="1" t="s">
        <v>135</v>
      </c>
    </row>
    <row r="307" spans="1:5" s="1" customFormat="1" ht="12.75">
      <c r="A307" s="1" t="s">
        <v>47</v>
      </c>
      <c r="B307" s="1" t="s">
        <v>26</v>
      </c>
      <c r="C307" s="1" t="s">
        <v>4</v>
      </c>
      <c r="D307" s="1" t="s">
        <v>29</v>
      </c>
      <c r="E307" s="1" t="s">
        <v>136</v>
      </c>
    </row>
    <row r="308" spans="1:5" s="1" customFormat="1" ht="12.75">
      <c r="A308" s="1" t="s">
        <v>47</v>
      </c>
      <c r="B308" s="1" t="s">
        <v>26</v>
      </c>
      <c r="C308" s="1" t="s">
        <v>4</v>
      </c>
      <c r="D308" s="1" t="s">
        <v>23</v>
      </c>
      <c r="E308" s="1" t="s">
        <v>137</v>
      </c>
    </row>
    <row r="309" spans="1:5" s="1" customFormat="1" ht="12.75">
      <c r="A309" s="1" t="s">
        <v>47</v>
      </c>
      <c r="B309" s="1" t="s">
        <v>3</v>
      </c>
      <c r="C309" s="1" t="s">
        <v>4</v>
      </c>
      <c r="D309" s="1" t="s">
        <v>32</v>
      </c>
      <c r="E309" s="1" t="s">
        <v>138</v>
      </c>
    </row>
    <row r="310" spans="1:5" s="1" customFormat="1" ht="12.75">
      <c r="A310" s="1" t="s">
        <v>47</v>
      </c>
      <c r="B310" s="1" t="s">
        <v>139</v>
      </c>
      <c r="C310" s="1" t="s">
        <v>13</v>
      </c>
      <c r="D310" s="1" t="s">
        <v>64</v>
      </c>
      <c r="E310" s="1" t="s">
        <v>140</v>
      </c>
    </row>
    <row r="311" spans="1:5" s="1" customFormat="1" ht="12.75">
      <c r="A311" s="1" t="s">
        <v>47</v>
      </c>
      <c r="B311" s="1" t="s">
        <v>129</v>
      </c>
      <c r="C311" s="1" t="s">
        <v>130</v>
      </c>
      <c r="D311" s="1" t="s">
        <v>141</v>
      </c>
      <c r="E311" s="1" t="s">
        <v>142</v>
      </c>
    </row>
    <row r="312" spans="1:5" s="1" customFormat="1" ht="12.75">
      <c r="A312" s="1" t="s">
        <v>2</v>
      </c>
      <c r="B312" s="1" t="s">
        <v>67</v>
      </c>
      <c r="C312" s="1" t="s">
        <v>4</v>
      </c>
      <c r="D312" s="1" t="s">
        <v>40</v>
      </c>
      <c r="E312" s="1" t="s">
        <v>143</v>
      </c>
    </row>
    <row r="313" spans="1:5" s="1" customFormat="1" ht="12.75">
      <c r="A313" s="1" t="s">
        <v>2</v>
      </c>
      <c r="B313" s="1" t="s">
        <v>58</v>
      </c>
      <c r="C313" s="1" t="s">
        <v>4</v>
      </c>
      <c r="D313" s="1" t="s">
        <v>36</v>
      </c>
      <c r="E313" s="1" t="s">
        <v>144</v>
      </c>
    </row>
    <row r="314" spans="1:5" s="1" customFormat="1" ht="12.75">
      <c r="A314" s="1" t="s">
        <v>2</v>
      </c>
      <c r="B314" s="1" t="s">
        <v>54</v>
      </c>
      <c r="C314" s="1" t="s">
        <v>4</v>
      </c>
      <c r="D314" s="1" t="s">
        <v>55</v>
      </c>
      <c r="E314" s="1" t="s">
        <v>145</v>
      </c>
    </row>
    <row r="315" spans="1:5" s="1" customFormat="1" ht="12.75">
      <c r="A315" s="1" t="s">
        <v>2</v>
      </c>
      <c r="B315" s="1" t="s">
        <v>146</v>
      </c>
      <c r="C315" s="1" t="s">
        <v>13</v>
      </c>
      <c r="D315" s="1" t="s">
        <v>147</v>
      </c>
      <c r="E315" s="1" t="s">
        <v>148</v>
      </c>
    </row>
    <row r="316" spans="1:5" s="1" customFormat="1" ht="12.75">
      <c r="A316" s="1" t="s">
        <v>2</v>
      </c>
      <c r="B316" s="1" t="s">
        <v>149</v>
      </c>
      <c r="C316" s="1" t="s">
        <v>13</v>
      </c>
      <c r="D316" s="1" t="s">
        <v>9</v>
      </c>
      <c r="E316" s="1" t="s">
        <v>150</v>
      </c>
    </row>
    <row r="317" s="1" customFormat="1" ht="12.75">
      <c r="B317" s="1" t="s">
        <v>151</v>
      </c>
    </row>
    <row r="318" s="1" customFormat="1" ht="12.75"/>
    <row r="319" spans="1:5" s="1" customFormat="1" ht="12.75">
      <c r="A319" s="1" t="s">
        <v>51</v>
      </c>
      <c r="B319" s="1" t="s">
        <v>96</v>
      </c>
      <c r="C319" s="1" t="s">
        <v>4</v>
      </c>
      <c r="D319" s="1" t="s">
        <v>32</v>
      </c>
      <c r="E319" s="1" t="s">
        <v>152</v>
      </c>
    </row>
    <row r="320" spans="1:5" s="1" customFormat="1" ht="12.75">
      <c r="A320" s="1" t="s">
        <v>75</v>
      </c>
      <c r="B320" s="1" t="s">
        <v>76</v>
      </c>
      <c r="C320" s="1" t="s">
        <v>4</v>
      </c>
      <c r="D320" s="1" t="s">
        <v>131</v>
      </c>
      <c r="E320" s="1" t="s">
        <v>153</v>
      </c>
    </row>
    <row r="321" spans="1:5" s="1" customFormat="1" ht="12.75">
      <c r="A321" s="1" t="s">
        <v>75</v>
      </c>
      <c r="B321" s="1" t="s">
        <v>154</v>
      </c>
      <c r="C321" s="1" t="s">
        <v>4</v>
      </c>
      <c r="D321" s="1" t="s">
        <v>14</v>
      </c>
      <c r="E321" s="1">
        <v>205</v>
      </c>
    </row>
    <row r="322" spans="1:5" s="1" customFormat="1" ht="12.75">
      <c r="A322" s="1" t="s">
        <v>155</v>
      </c>
      <c r="B322" s="1" t="s">
        <v>156</v>
      </c>
      <c r="C322" s="1" t="s">
        <v>4</v>
      </c>
      <c r="D322" s="1" t="s">
        <v>157</v>
      </c>
      <c r="E322" s="1" t="s">
        <v>158</v>
      </c>
    </row>
    <row r="323" s="1" customFormat="1" ht="12.75"/>
    <row r="324" s="1" customFormat="1" ht="12.75">
      <c r="A324" s="3" t="s">
        <v>159</v>
      </c>
    </row>
    <row r="325" s="1" customFormat="1" ht="12.75"/>
    <row r="326" spans="1:5" s="1" customFormat="1" ht="12.75">
      <c r="A326" s="1" t="s">
        <v>51</v>
      </c>
      <c r="B326" s="1" t="s">
        <v>76</v>
      </c>
      <c r="C326" s="1" t="s">
        <v>4</v>
      </c>
      <c r="D326" s="1" t="s">
        <v>160</v>
      </c>
      <c r="E326" s="1" t="s">
        <v>161</v>
      </c>
    </row>
    <row r="327" s="1" customFormat="1" ht="12.75"/>
    <row r="328" s="1" customFormat="1" ht="12.75">
      <c r="A328" s="3" t="s">
        <v>162</v>
      </c>
    </row>
    <row r="329" s="1" customFormat="1" ht="12.75"/>
    <row r="330" spans="1:5" s="1" customFormat="1" ht="12.75">
      <c r="A330" s="1" t="s">
        <v>163</v>
      </c>
      <c r="B330" s="1" t="s">
        <v>164</v>
      </c>
      <c r="C330" s="1" t="s">
        <v>4</v>
      </c>
      <c r="D330" s="1" t="s">
        <v>165</v>
      </c>
      <c r="E330" s="1" t="s">
        <v>166</v>
      </c>
    </row>
    <row r="331" spans="1:5" s="1" customFormat="1" ht="12.75">
      <c r="A331" s="1" t="s">
        <v>107</v>
      </c>
      <c r="B331" s="1" t="s">
        <v>167</v>
      </c>
      <c r="C331" s="1" t="s">
        <v>4</v>
      </c>
      <c r="D331" s="1" t="s">
        <v>168</v>
      </c>
      <c r="E331" s="1" t="s">
        <v>169</v>
      </c>
    </row>
    <row r="332" s="1" customFormat="1" ht="12.75"/>
    <row r="333" s="1" customFormat="1" ht="12.75">
      <c r="A333" s="3" t="s">
        <v>170</v>
      </c>
    </row>
    <row r="334" s="1" customFormat="1" ht="12.75"/>
    <row r="335" spans="1:5" s="1" customFormat="1" ht="12.75">
      <c r="A335" s="1" t="s">
        <v>43</v>
      </c>
      <c r="B335" s="1" t="s">
        <v>26</v>
      </c>
      <c r="C335" s="1" t="s">
        <v>4</v>
      </c>
      <c r="D335" s="1" t="s">
        <v>29</v>
      </c>
      <c r="E335" s="1" t="s">
        <v>136</v>
      </c>
    </row>
    <row r="336" spans="1:5" s="1" customFormat="1" ht="12.75">
      <c r="A336" s="1" t="s">
        <v>43</v>
      </c>
      <c r="B336" s="1" t="s">
        <v>67</v>
      </c>
      <c r="C336" s="1" t="s">
        <v>4</v>
      </c>
      <c r="D336" s="1" t="s">
        <v>40</v>
      </c>
      <c r="E336" s="1" t="s">
        <v>171</v>
      </c>
    </row>
    <row r="337" spans="1:5" s="1" customFormat="1" ht="12.75">
      <c r="A337" s="1" t="s">
        <v>43</v>
      </c>
      <c r="B337" s="1" t="s">
        <v>110</v>
      </c>
      <c r="C337" s="1" t="s">
        <v>13</v>
      </c>
      <c r="D337" s="1" t="s">
        <v>168</v>
      </c>
      <c r="E337" s="1">
        <v>7315</v>
      </c>
    </row>
    <row r="338" spans="1:5" s="1" customFormat="1" ht="12.75">
      <c r="A338" s="1" t="s">
        <v>47</v>
      </c>
      <c r="B338" s="1" t="s">
        <v>79</v>
      </c>
      <c r="C338" s="1" t="s">
        <v>13</v>
      </c>
      <c r="D338" s="1" t="s">
        <v>40</v>
      </c>
      <c r="E338" s="1" t="s">
        <v>172</v>
      </c>
    </row>
    <row r="339" spans="1:5" s="1" customFormat="1" ht="12.75">
      <c r="A339" s="1" t="s">
        <v>47</v>
      </c>
      <c r="B339" s="1" t="s">
        <v>26</v>
      </c>
      <c r="C339" s="1" t="s">
        <v>4</v>
      </c>
      <c r="D339" s="1" t="s">
        <v>23</v>
      </c>
      <c r="E339" s="1" t="s">
        <v>173</v>
      </c>
    </row>
    <row r="340" spans="1:5" s="1" customFormat="1" ht="12.75">
      <c r="A340" s="1" t="s">
        <v>47</v>
      </c>
      <c r="B340" s="1" t="s">
        <v>139</v>
      </c>
      <c r="C340" s="1" t="s">
        <v>13</v>
      </c>
      <c r="D340" s="1" t="s">
        <v>64</v>
      </c>
      <c r="E340" s="1" t="s">
        <v>65</v>
      </c>
    </row>
    <row r="341" spans="1:5" s="1" customFormat="1" ht="12.75">
      <c r="A341" s="1" t="s">
        <v>47</v>
      </c>
      <c r="B341" s="1" t="s">
        <v>174</v>
      </c>
      <c r="C341" s="1" t="s">
        <v>13</v>
      </c>
      <c r="D341" s="1" t="s">
        <v>147</v>
      </c>
      <c r="E341" s="1" t="s">
        <v>175</v>
      </c>
    </row>
    <row r="342" spans="1:5" s="1" customFormat="1" ht="12.75">
      <c r="A342" s="1" t="s">
        <v>47</v>
      </c>
      <c r="B342" s="1" t="s">
        <v>67</v>
      </c>
      <c r="C342" s="1" t="s">
        <v>4</v>
      </c>
      <c r="D342" s="1" t="s">
        <v>85</v>
      </c>
      <c r="E342" s="1" t="s">
        <v>176</v>
      </c>
    </row>
    <row r="343" spans="1:5" s="1" customFormat="1" ht="12.75">
      <c r="A343" s="1" t="s">
        <v>47</v>
      </c>
      <c r="B343" s="1" t="s">
        <v>54</v>
      </c>
      <c r="C343" s="1" t="s">
        <v>4</v>
      </c>
      <c r="D343" s="1" t="s">
        <v>177</v>
      </c>
      <c r="E343" s="1" t="s">
        <v>178</v>
      </c>
    </row>
    <row r="344" spans="1:5" s="1" customFormat="1" ht="12.75">
      <c r="A344" s="1" t="s">
        <v>2</v>
      </c>
      <c r="B344" s="1" t="s">
        <v>179</v>
      </c>
      <c r="C344" s="1" t="s">
        <v>13</v>
      </c>
      <c r="D344" s="1" t="s">
        <v>64</v>
      </c>
      <c r="E344" s="1" t="s">
        <v>180</v>
      </c>
    </row>
    <row r="345" spans="1:5" s="1" customFormat="1" ht="12.75">
      <c r="A345" s="1" t="s">
        <v>2</v>
      </c>
      <c r="B345" s="1" t="s">
        <v>181</v>
      </c>
      <c r="C345" s="1" t="s">
        <v>13</v>
      </c>
      <c r="D345" s="1" t="s">
        <v>55</v>
      </c>
      <c r="E345" s="1" t="s">
        <v>182</v>
      </c>
    </row>
    <row r="346" spans="1:5" s="1" customFormat="1" ht="12.75">
      <c r="A346" s="1" t="s">
        <v>99</v>
      </c>
      <c r="B346" s="1" t="s">
        <v>54</v>
      </c>
      <c r="C346" s="1" t="s">
        <v>4</v>
      </c>
      <c r="D346" s="1" t="s">
        <v>55</v>
      </c>
      <c r="E346" s="1" t="s">
        <v>183</v>
      </c>
    </row>
    <row r="347" spans="1:5" s="1" customFormat="1" ht="12.75">
      <c r="A347" s="1" t="s">
        <v>99</v>
      </c>
      <c r="B347" s="1" t="s">
        <v>76</v>
      </c>
      <c r="C347" s="1" t="s">
        <v>4</v>
      </c>
      <c r="D347" s="1" t="s">
        <v>131</v>
      </c>
      <c r="E347" s="1" t="s">
        <v>184</v>
      </c>
    </row>
    <row r="348" spans="1:5" s="1" customFormat="1" ht="12.75">
      <c r="A348" s="1" t="s">
        <v>103</v>
      </c>
      <c r="B348" s="1" t="s">
        <v>156</v>
      </c>
      <c r="C348" s="1" t="s">
        <v>4</v>
      </c>
      <c r="D348" s="1" t="s">
        <v>17</v>
      </c>
      <c r="E348" s="1" t="s">
        <v>185</v>
      </c>
    </row>
    <row r="349" spans="1:5" s="1" customFormat="1" ht="12.75">
      <c r="A349" s="1" t="s">
        <v>75</v>
      </c>
      <c r="B349" s="1" t="s">
        <v>156</v>
      </c>
      <c r="C349" s="1" t="s">
        <v>4</v>
      </c>
      <c r="D349" s="1" t="s">
        <v>157</v>
      </c>
      <c r="E349" s="1" t="s">
        <v>186</v>
      </c>
    </row>
    <row r="350" spans="1:5" s="1" customFormat="1" ht="12.75">
      <c r="A350" s="1" t="s">
        <v>187</v>
      </c>
      <c r="B350" s="1" t="s">
        <v>188</v>
      </c>
      <c r="C350" s="1" t="s">
        <v>4</v>
      </c>
      <c r="D350" s="1" t="s">
        <v>189</v>
      </c>
      <c r="E350" s="1" t="s">
        <v>190</v>
      </c>
    </row>
    <row r="351" spans="1:5" s="1" customFormat="1" ht="12.75">
      <c r="A351" s="1" t="s">
        <v>187</v>
      </c>
      <c r="B351" s="1" t="s">
        <v>191</v>
      </c>
      <c r="C351" s="1" t="s">
        <v>4</v>
      </c>
      <c r="D351" s="1" t="s">
        <v>17</v>
      </c>
      <c r="E351" s="1" t="s">
        <v>192</v>
      </c>
    </row>
    <row r="352" spans="1:5" s="1" customFormat="1" ht="12.75">
      <c r="A352" s="1" t="s">
        <v>193</v>
      </c>
      <c r="B352" s="1" t="s">
        <v>194</v>
      </c>
      <c r="C352" s="1" t="s">
        <v>4</v>
      </c>
      <c r="D352" s="1" t="s">
        <v>157</v>
      </c>
      <c r="E352" s="1" t="s">
        <v>195</v>
      </c>
    </row>
    <row r="353" s="1" customFormat="1" ht="12.75"/>
    <row r="354" s="1" customFormat="1" ht="12.75">
      <c r="A354" s="3" t="s">
        <v>196</v>
      </c>
    </row>
    <row r="355" s="1" customFormat="1" ht="12.75"/>
    <row r="356" spans="1:5" s="1" customFormat="1" ht="12.75">
      <c r="A356" s="1" t="s">
        <v>43</v>
      </c>
      <c r="B356" s="1" t="s">
        <v>197</v>
      </c>
      <c r="C356" s="1" t="s">
        <v>63</v>
      </c>
      <c r="D356" s="1" t="s">
        <v>9</v>
      </c>
      <c r="E356" s="1" t="s">
        <v>198</v>
      </c>
    </row>
    <row r="357" s="1" customFormat="1" ht="12.75">
      <c r="B357" s="1" t="s">
        <v>199</v>
      </c>
    </row>
    <row r="358" spans="1:5" s="1" customFormat="1" ht="12.75">
      <c r="A358" s="1" t="s">
        <v>47</v>
      </c>
      <c r="B358" s="1" t="s">
        <v>88</v>
      </c>
      <c r="C358" s="1" t="s">
        <v>63</v>
      </c>
      <c r="D358" s="1" t="s">
        <v>29</v>
      </c>
      <c r="E358" s="1" t="s">
        <v>200</v>
      </c>
    </row>
    <row r="359" spans="1:5" s="1" customFormat="1" ht="12.75">
      <c r="A359" s="1" t="s">
        <v>47</v>
      </c>
      <c r="B359" s="1" t="s">
        <v>88</v>
      </c>
      <c r="C359" s="1" t="s">
        <v>63</v>
      </c>
      <c r="D359" s="1" t="s">
        <v>23</v>
      </c>
      <c r="E359" s="1" t="s">
        <v>201</v>
      </c>
    </row>
    <row r="360" spans="1:5" s="1" customFormat="1" ht="12.75">
      <c r="A360" s="1" t="s">
        <v>2</v>
      </c>
      <c r="B360" s="1" t="s">
        <v>90</v>
      </c>
      <c r="C360" s="1" t="s">
        <v>63</v>
      </c>
      <c r="D360" s="1" t="s">
        <v>29</v>
      </c>
      <c r="E360" s="1" t="s">
        <v>202</v>
      </c>
    </row>
    <row r="361" spans="1:5" s="1" customFormat="1" ht="12.75">
      <c r="A361" s="1" t="s">
        <v>103</v>
      </c>
      <c r="B361" s="1" t="s">
        <v>154</v>
      </c>
      <c r="C361" s="1" t="s">
        <v>4</v>
      </c>
      <c r="D361" s="1" t="s">
        <v>14</v>
      </c>
      <c r="E361" s="1">
        <v>204</v>
      </c>
    </row>
    <row r="362" spans="1:5" s="1" customFormat="1" ht="12.75">
      <c r="A362" s="1" t="s">
        <v>75</v>
      </c>
      <c r="B362" s="1" t="s">
        <v>203</v>
      </c>
      <c r="C362" s="1" t="s">
        <v>4</v>
      </c>
      <c r="D362" s="1" t="s">
        <v>147</v>
      </c>
      <c r="E362" s="1" t="s">
        <v>204</v>
      </c>
    </row>
    <row r="363" spans="1:5" s="1" customFormat="1" ht="12.75">
      <c r="A363" s="1" t="s">
        <v>205</v>
      </c>
      <c r="B363" s="1" t="s">
        <v>206</v>
      </c>
      <c r="C363" s="1" t="s">
        <v>4</v>
      </c>
      <c r="D363" s="1" t="s">
        <v>17</v>
      </c>
      <c r="E363" s="1" t="s">
        <v>207</v>
      </c>
    </row>
    <row r="364" s="1" customFormat="1" ht="12.75"/>
    <row r="365" s="1" customFormat="1" ht="12.75">
      <c r="A365" s="3" t="s">
        <v>208</v>
      </c>
    </row>
    <row r="366" s="1" customFormat="1" ht="12.75"/>
    <row r="367" spans="1:5" s="1" customFormat="1" ht="12.75">
      <c r="A367" s="1" t="s">
        <v>2</v>
      </c>
      <c r="B367" s="1" t="s">
        <v>209</v>
      </c>
      <c r="C367" s="1" t="s">
        <v>210</v>
      </c>
      <c r="D367" s="1" t="s">
        <v>168</v>
      </c>
      <c r="E367" s="1" t="s">
        <v>211</v>
      </c>
    </row>
    <row r="368" s="1" customFormat="1" ht="12.75"/>
    <row r="369" s="1" customFormat="1" ht="12.75">
      <c r="A369" s="3" t="s">
        <v>212</v>
      </c>
    </row>
    <row r="370" s="1" customFormat="1" ht="12.75"/>
    <row r="371" spans="1:5" s="1" customFormat="1" ht="12.75">
      <c r="A371" s="1" t="s">
        <v>43</v>
      </c>
      <c r="B371" s="1" t="s">
        <v>213</v>
      </c>
      <c r="C371" s="1" t="s">
        <v>63</v>
      </c>
      <c r="D371" s="1" t="s">
        <v>214</v>
      </c>
      <c r="E371" s="1" t="s">
        <v>215</v>
      </c>
    </row>
    <row r="372" spans="1:5" s="1" customFormat="1" ht="12.75">
      <c r="A372" s="1" t="s">
        <v>43</v>
      </c>
      <c r="B372" s="1" t="s">
        <v>216</v>
      </c>
      <c r="C372" s="1" t="s">
        <v>63</v>
      </c>
      <c r="D372" s="1" t="s">
        <v>214</v>
      </c>
      <c r="E372" s="1" t="s">
        <v>217</v>
      </c>
    </row>
    <row r="373" spans="1:5" s="1" customFormat="1" ht="12.75">
      <c r="A373" s="1" t="s">
        <v>43</v>
      </c>
      <c r="B373" s="1" t="s">
        <v>218</v>
      </c>
      <c r="C373" s="1" t="s">
        <v>63</v>
      </c>
      <c r="D373" s="1" t="s">
        <v>9</v>
      </c>
      <c r="E373" s="1" t="s">
        <v>219</v>
      </c>
    </row>
    <row r="374" s="1" customFormat="1" ht="12.75">
      <c r="B374" s="1" t="s">
        <v>220</v>
      </c>
    </row>
    <row r="375" spans="1:5" s="1" customFormat="1" ht="12.75">
      <c r="A375" s="1" t="s">
        <v>47</v>
      </c>
      <c r="B375" s="1" t="s">
        <v>221</v>
      </c>
      <c r="C375" s="1" t="s">
        <v>63</v>
      </c>
      <c r="D375" s="1" t="s">
        <v>36</v>
      </c>
      <c r="E375" s="1" t="s">
        <v>222</v>
      </c>
    </row>
    <row r="376" spans="1:5" s="1" customFormat="1" ht="12.75">
      <c r="A376" s="1" t="s">
        <v>47</v>
      </c>
      <c r="B376" s="1" t="s">
        <v>223</v>
      </c>
      <c r="C376" s="1" t="s">
        <v>210</v>
      </c>
      <c r="D376" s="1" t="s">
        <v>165</v>
      </c>
      <c r="E376" s="1" t="s">
        <v>224</v>
      </c>
    </row>
    <row r="377" spans="1:5" s="1" customFormat="1" ht="12.75">
      <c r="A377" s="1" t="s">
        <v>47</v>
      </c>
      <c r="B377" s="1" t="s">
        <v>225</v>
      </c>
      <c r="C377" s="1" t="s">
        <v>63</v>
      </c>
      <c r="D377" s="1" t="s">
        <v>9</v>
      </c>
      <c r="E377" s="1" t="s">
        <v>226</v>
      </c>
    </row>
    <row r="378" s="1" customFormat="1" ht="12.75">
      <c r="B378" s="1" t="s">
        <v>227</v>
      </c>
    </row>
    <row r="379" spans="1:5" s="1" customFormat="1" ht="12.75">
      <c r="A379" s="1" t="s">
        <v>2</v>
      </c>
      <c r="B379" s="1" t="s">
        <v>228</v>
      </c>
      <c r="C379" s="1" t="s">
        <v>4</v>
      </c>
      <c r="D379" s="1" t="s">
        <v>165</v>
      </c>
      <c r="E379" s="1" t="s">
        <v>229</v>
      </c>
    </row>
    <row r="380" spans="1:5" s="1" customFormat="1" ht="12.75">
      <c r="A380" s="1" t="s">
        <v>2</v>
      </c>
      <c r="B380" s="1" t="s">
        <v>230</v>
      </c>
      <c r="C380" s="1" t="s">
        <v>63</v>
      </c>
      <c r="D380" s="1" t="s">
        <v>29</v>
      </c>
      <c r="E380" s="1" t="s">
        <v>231</v>
      </c>
    </row>
    <row r="381" spans="1:5" s="1" customFormat="1" ht="12.75">
      <c r="A381" s="1" t="s">
        <v>2</v>
      </c>
      <c r="B381" s="1" t="s">
        <v>232</v>
      </c>
      <c r="C381" s="1" t="s">
        <v>63</v>
      </c>
      <c r="D381" s="1" t="s">
        <v>233</v>
      </c>
      <c r="E381" s="1">
        <v>440</v>
      </c>
    </row>
    <row r="382" spans="1:5" s="1" customFormat="1" ht="12.75">
      <c r="A382" s="1" t="s">
        <v>2</v>
      </c>
      <c r="B382" s="1" t="s">
        <v>234</v>
      </c>
      <c r="C382" s="1" t="s">
        <v>210</v>
      </c>
      <c r="D382" s="1" t="s">
        <v>85</v>
      </c>
      <c r="E382" s="1" t="s">
        <v>235</v>
      </c>
    </row>
    <row r="383" spans="1:5" s="1" customFormat="1" ht="12.75">
      <c r="A383" s="1" t="s">
        <v>2</v>
      </c>
      <c r="B383" s="1" t="s">
        <v>236</v>
      </c>
      <c r="C383" s="6" t="s">
        <v>237</v>
      </c>
      <c r="D383" s="1" t="s">
        <v>32</v>
      </c>
      <c r="E383" s="1" t="s">
        <v>238</v>
      </c>
    </row>
    <row r="384" spans="1:5" s="1" customFormat="1" ht="12.75">
      <c r="A384" s="1" t="s">
        <v>2</v>
      </c>
      <c r="B384" s="1" t="s">
        <v>239</v>
      </c>
      <c r="C384" s="1" t="s">
        <v>63</v>
      </c>
      <c r="D384" s="1" t="s">
        <v>5</v>
      </c>
      <c r="E384" s="1" t="s">
        <v>240</v>
      </c>
    </row>
    <row r="385" s="1" customFormat="1" ht="12.75">
      <c r="B385" s="1" t="s">
        <v>241</v>
      </c>
    </row>
    <row r="386" spans="1:5" s="1" customFormat="1" ht="12.75">
      <c r="A386" s="1" t="s">
        <v>242</v>
      </c>
      <c r="B386" s="1" t="s">
        <v>243</v>
      </c>
      <c r="C386" s="1" t="s">
        <v>4</v>
      </c>
      <c r="D386" s="1" t="s">
        <v>244</v>
      </c>
      <c r="E386" s="1" t="s">
        <v>245</v>
      </c>
    </row>
    <row r="387" s="1" customFormat="1" ht="12.75"/>
    <row r="388" s="1" customFormat="1" ht="12.75">
      <c r="A388" s="3" t="s">
        <v>246</v>
      </c>
    </row>
    <row r="389" s="1" customFormat="1" ht="12.75"/>
    <row r="390" spans="1:5" s="1" customFormat="1" ht="12.75">
      <c r="A390" s="1" t="s">
        <v>51</v>
      </c>
      <c r="B390" s="1" t="s">
        <v>247</v>
      </c>
      <c r="C390" s="1" t="s">
        <v>4</v>
      </c>
      <c r="D390" s="1" t="s">
        <v>29</v>
      </c>
      <c r="E390" s="1" t="s">
        <v>248</v>
      </c>
    </row>
    <row r="391" spans="1:5" s="1" customFormat="1" ht="12.75">
      <c r="A391" s="1" t="s">
        <v>103</v>
      </c>
      <c r="B391" s="1" t="s">
        <v>249</v>
      </c>
      <c r="C391" s="1" t="s">
        <v>4</v>
      </c>
      <c r="D391" s="1" t="s">
        <v>250</v>
      </c>
      <c r="E391" s="1" t="s">
        <v>251</v>
      </c>
    </row>
    <row r="392" s="1" customFormat="1" ht="12.75"/>
    <row r="393" s="1" customFormat="1" ht="12.75">
      <c r="A393" s="3" t="s">
        <v>252</v>
      </c>
    </row>
    <row r="394" s="1" customFormat="1" ht="12.75"/>
    <row r="395" spans="1:5" s="1" customFormat="1" ht="12.75">
      <c r="A395" s="1" t="s">
        <v>43</v>
      </c>
      <c r="B395" s="1" t="s">
        <v>253</v>
      </c>
      <c r="C395" s="1" t="s">
        <v>4</v>
      </c>
      <c r="D395" s="1" t="s">
        <v>14</v>
      </c>
      <c r="E395" s="1">
        <v>184</v>
      </c>
    </row>
    <row r="396" spans="1:5" s="1" customFormat="1" ht="12.75">
      <c r="A396" s="1" t="s">
        <v>43</v>
      </c>
      <c r="B396" s="1" t="s">
        <v>100</v>
      </c>
      <c r="C396" s="1" t="s">
        <v>4</v>
      </c>
      <c r="D396" s="1" t="s">
        <v>23</v>
      </c>
      <c r="E396" s="1" t="s">
        <v>254</v>
      </c>
    </row>
    <row r="397" spans="1:5" s="1" customFormat="1" ht="12.75">
      <c r="A397" s="1" t="s">
        <v>43</v>
      </c>
      <c r="B397" s="1" t="s">
        <v>255</v>
      </c>
      <c r="C397" s="1" t="s">
        <v>13</v>
      </c>
      <c r="D397" s="1" t="s">
        <v>40</v>
      </c>
      <c r="E397" s="1" t="s">
        <v>256</v>
      </c>
    </row>
    <row r="398" spans="1:5" s="1" customFormat="1" ht="12.75">
      <c r="A398" s="1" t="s">
        <v>43</v>
      </c>
      <c r="B398" s="1" t="s">
        <v>257</v>
      </c>
      <c r="C398" s="1" t="s">
        <v>13</v>
      </c>
      <c r="D398" s="1" t="s">
        <v>177</v>
      </c>
      <c r="E398" s="1" t="s">
        <v>258</v>
      </c>
    </row>
    <row r="399" spans="1:5" s="1" customFormat="1" ht="12.75">
      <c r="A399" s="1" t="s">
        <v>47</v>
      </c>
      <c r="B399" s="1" t="s">
        <v>20</v>
      </c>
      <c r="C399" s="1" t="s">
        <v>4</v>
      </c>
      <c r="D399" s="1" t="s">
        <v>114</v>
      </c>
      <c r="E399" s="1" t="s">
        <v>259</v>
      </c>
    </row>
    <row r="400" spans="1:5" s="1" customFormat="1" ht="12.75">
      <c r="A400" s="1" t="s">
        <v>47</v>
      </c>
      <c r="B400" s="1" t="s">
        <v>260</v>
      </c>
      <c r="C400" s="1" t="s">
        <v>13</v>
      </c>
      <c r="D400" s="1" t="s">
        <v>114</v>
      </c>
      <c r="E400" s="1" t="s">
        <v>261</v>
      </c>
    </row>
    <row r="401" spans="1:5" s="1" customFormat="1" ht="12.75">
      <c r="A401" s="1" t="s">
        <v>47</v>
      </c>
      <c r="B401" s="1" t="s">
        <v>35</v>
      </c>
      <c r="C401" s="1" t="s">
        <v>13</v>
      </c>
      <c r="D401" s="1" t="s">
        <v>262</v>
      </c>
      <c r="E401" s="1" t="s">
        <v>263</v>
      </c>
    </row>
    <row r="402" spans="1:5" s="1" customFormat="1" ht="12.75">
      <c r="A402" s="1" t="s">
        <v>2</v>
      </c>
      <c r="B402" s="1" t="s">
        <v>12</v>
      </c>
      <c r="C402" s="1" t="s">
        <v>13</v>
      </c>
      <c r="D402" s="1" t="s">
        <v>14</v>
      </c>
      <c r="E402" s="1">
        <v>222</v>
      </c>
    </row>
    <row r="403" spans="1:5" s="1" customFormat="1" ht="12.75">
      <c r="A403" s="1" t="s">
        <v>2</v>
      </c>
      <c r="B403" s="1" t="s">
        <v>260</v>
      </c>
      <c r="C403" s="1" t="s">
        <v>13</v>
      </c>
      <c r="D403" s="1" t="s">
        <v>23</v>
      </c>
      <c r="E403" s="1" t="s">
        <v>264</v>
      </c>
    </row>
    <row r="404" spans="1:5" s="1" customFormat="1" ht="12.75">
      <c r="A404" s="1" t="s">
        <v>2</v>
      </c>
      <c r="B404" s="1" t="s">
        <v>118</v>
      </c>
      <c r="C404" s="1" t="s">
        <v>13</v>
      </c>
      <c r="D404" s="1" t="s">
        <v>32</v>
      </c>
      <c r="E404" s="1" t="s">
        <v>265</v>
      </c>
    </row>
    <row r="405" spans="1:5" s="1" customFormat="1" ht="12.75">
      <c r="A405" s="1" t="s">
        <v>51</v>
      </c>
      <c r="B405" s="1" t="s">
        <v>67</v>
      </c>
      <c r="C405" s="1" t="s">
        <v>4</v>
      </c>
      <c r="D405" s="1" t="s">
        <v>40</v>
      </c>
      <c r="E405" s="1" t="s">
        <v>266</v>
      </c>
    </row>
    <row r="406" spans="1:5" s="1" customFormat="1" ht="12.75">
      <c r="A406" s="1" t="s">
        <v>51</v>
      </c>
      <c r="B406" s="1" t="s">
        <v>3</v>
      </c>
      <c r="C406" s="1" t="s">
        <v>4</v>
      </c>
      <c r="D406" s="1" t="s">
        <v>23</v>
      </c>
      <c r="E406" s="1" t="s">
        <v>267</v>
      </c>
    </row>
    <row r="407" spans="1:5" s="1" customFormat="1" ht="12.75">
      <c r="A407" s="1" t="s">
        <v>107</v>
      </c>
      <c r="B407" s="1" t="s">
        <v>154</v>
      </c>
      <c r="C407" s="1" t="s">
        <v>4</v>
      </c>
      <c r="D407" s="1" t="s">
        <v>14</v>
      </c>
      <c r="E407" s="1">
        <v>208</v>
      </c>
    </row>
    <row r="408" spans="1:5" s="1" customFormat="1" ht="12.75">
      <c r="A408" s="1" t="s">
        <v>193</v>
      </c>
      <c r="B408" s="1" t="s">
        <v>156</v>
      </c>
      <c r="C408" s="1" t="s">
        <v>4</v>
      </c>
      <c r="D408" s="1" t="s">
        <v>157</v>
      </c>
      <c r="E408" s="1" t="s">
        <v>268</v>
      </c>
    </row>
    <row r="409" s="1" customFormat="1" ht="12.75"/>
    <row r="410" s="1" customFormat="1" ht="12.75">
      <c r="A410" s="3" t="s">
        <v>269</v>
      </c>
    </row>
    <row r="411" s="1" customFormat="1" ht="12.75"/>
    <row r="412" spans="1:5" s="1" customFormat="1" ht="12.75">
      <c r="A412" s="1" t="s">
        <v>43</v>
      </c>
      <c r="B412" s="1" t="s">
        <v>270</v>
      </c>
      <c r="C412" s="1" t="s">
        <v>4</v>
      </c>
      <c r="D412" s="1" t="s">
        <v>23</v>
      </c>
      <c r="E412" s="1" t="s">
        <v>271</v>
      </c>
    </row>
    <row r="413" spans="1:5" s="1" customFormat="1" ht="12.75">
      <c r="A413" s="1" t="s">
        <v>43</v>
      </c>
      <c r="B413" s="1" t="s">
        <v>88</v>
      </c>
      <c r="C413" s="1" t="s">
        <v>63</v>
      </c>
      <c r="D413" s="1" t="s">
        <v>114</v>
      </c>
      <c r="E413" s="1" t="s">
        <v>272</v>
      </c>
    </row>
    <row r="414" spans="1:5" s="1" customFormat="1" ht="12.75">
      <c r="A414" s="1" t="s">
        <v>47</v>
      </c>
      <c r="B414" s="1" t="s">
        <v>62</v>
      </c>
      <c r="C414" s="1" t="s">
        <v>63</v>
      </c>
      <c r="D414" s="1" t="s">
        <v>273</v>
      </c>
      <c r="E414" s="1" t="s">
        <v>274</v>
      </c>
    </row>
    <row r="415" spans="1:5" s="1" customFormat="1" ht="12.75">
      <c r="A415" s="1" t="s">
        <v>47</v>
      </c>
      <c r="B415" s="1" t="s">
        <v>275</v>
      </c>
      <c r="C415" s="1" t="s">
        <v>276</v>
      </c>
      <c r="D415" s="1" t="s">
        <v>165</v>
      </c>
      <c r="E415" s="1" t="s">
        <v>277</v>
      </c>
    </row>
    <row r="416" spans="1:5" s="1" customFormat="1" ht="12.75">
      <c r="A416" s="1" t="s">
        <v>2</v>
      </c>
      <c r="B416" s="1" t="s">
        <v>88</v>
      </c>
      <c r="C416" s="1" t="s">
        <v>63</v>
      </c>
      <c r="D416" s="1" t="s">
        <v>23</v>
      </c>
      <c r="E416" s="1" t="s">
        <v>278</v>
      </c>
    </row>
    <row r="417" spans="1:5" s="1" customFormat="1" ht="12.75">
      <c r="A417" s="1" t="s">
        <v>2</v>
      </c>
      <c r="B417" s="1" t="s">
        <v>223</v>
      </c>
      <c r="C417" s="1" t="s">
        <v>279</v>
      </c>
      <c r="D417" s="1" t="s">
        <v>280</v>
      </c>
      <c r="E417" s="1" t="s">
        <v>281</v>
      </c>
    </row>
    <row r="418" spans="1:5" s="1" customFormat="1" ht="12.75">
      <c r="A418" s="1" t="s">
        <v>2</v>
      </c>
      <c r="B418" s="1" t="s">
        <v>282</v>
      </c>
      <c r="C418" s="1" t="s">
        <v>283</v>
      </c>
      <c r="D418" s="1" t="s">
        <v>157</v>
      </c>
      <c r="E418" s="1" t="s">
        <v>284</v>
      </c>
    </row>
    <row r="419" spans="1:5" s="1" customFormat="1" ht="12.75">
      <c r="A419" s="1" t="s">
        <v>2</v>
      </c>
      <c r="B419" s="1" t="s">
        <v>154</v>
      </c>
      <c r="C419" s="1" t="s">
        <v>4</v>
      </c>
      <c r="D419" s="1" t="s">
        <v>14</v>
      </c>
      <c r="E419" s="1">
        <v>205</v>
      </c>
    </row>
    <row r="420" spans="1:5" s="1" customFormat="1" ht="12.75">
      <c r="A420" s="1" t="s">
        <v>187</v>
      </c>
      <c r="B420" s="1" t="s">
        <v>228</v>
      </c>
      <c r="C420" s="1" t="s">
        <v>4</v>
      </c>
      <c r="D420" s="1" t="s">
        <v>280</v>
      </c>
      <c r="E420" s="1" t="s">
        <v>285</v>
      </c>
    </row>
    <row r="421" s="1" customFormat="1" ht="12.75"/>
    <row r="422" s="1" customFormat="1" ht="12.75">
      <c r="A422" s="7" t="s">
        <v>286</v>
      </c>
    </row>
    <row r="423" s="1" customFormat="1" ht="12.75">
      <c r="A423" s="3"/>
    </row>
    <row r="424" spans="1:4" s="1" customFormat="1" ht="12.75">
      <c r="A424" s="1" t="s">
        <v>2</v>
      </c>
      <c r="B424" s="1" t="s">
        <v>181</v>
      </c>
      <c r="C424" s="1" t="s">
        <v>13</v>
      </c>
      <c r="D424" s="1" t="s">
        <v>287</v>
      </c>
    </row>
    <row r="425" s="1" customFormat="1" ht="12.75"/>
    <row r="426" s="1" customFormat="1" ht="12.75">
      <c r="A426" s="7" t="s">
        <v>288</v>
      </c>
    </row>
    <row r="427" s="1" customFormat="1" ht="12.75"/>
    <row r="428" spans="1:4" s="1" customFormat="1" ht="12.75">
      <c r="A428" s="1" t="s">
        <v>2</v>
      </c>
      <c r="B428" s="1" t="s">
        <v>35</v>
      </c>
      <c r="C428" s="1" t="s">
        <v>13</v>
      </c>
      <c r="D428" s="1" t="s">
        <v>289</v>
      </c>
    </row>
    <row r="429" spans="1:3" s="1" customFormat="1" ht="12.75">
      <c r="A429" s="1" t="s">
        <v>2</v>
      </c>
      <c r="B429" s="1" t="s">
        <v>129</v>
      </c>
      <c r="C429" s="1" t="s">
        <v>130</v>
      </c>
    </row>
    <row r="430" s="1" customFormat="1" ht="12.75"/>
    <row r="431" s="1" customFormat="1" ht="25.5">
      <c r="E431" s="168">
        <v>2006</v>
      </c>
    </row>
    <row r="432" s="1" customFormat="1" ht="18.75">
      <c r="A432" s="2" t="s">
        <v>508</v>
      </c>
    </row>
    <row r="433" s="1" customFormat="1" ht="12.75"/>
    <row r="434" s="1" customFormat="1" ht="12.75">
      <c r="A434" s="3" t="s">
        <v>509</v>
      </c>
    </row>
    <row r="435" s="1" customFormat="1" ht="12.75"/>
    <row r="436" spans="1:5" s="1" customFormat="1" ht="12.75">
      <c r="A436" s="1" t="s">
        <v>510</v>
      </c>
      <c r="B436" s="1" t="s">
        <v>511</v>
      </c>
      <c r="C436" s="1" t="s">
        <v>13</v>
      </c>
      <c r="D436" s="1" t="s">
        <v>5</v>
      </c>
      <c r="E436" s="1" t="s">
        <v>512</v>
      </c>
    </row>
    <row r="437" spans="1:5" s="1" customFormat="1" ht="12.75">
      <c r="A437" s="1" t="s">
        <v>513</v>
      </c>
      <c r="B437" s="1" t="s">
        <v>514</v>
      </c>
      <c r="C437" s="1" t="s">
        <v>4</v>
      </c>
      <c r="D437" s="1" t="s">
        <v>5</v>
      </c>
      <c r="E437" s="1" t="s">
        <v>515</v>
      </c>
    </row>
    <row r="438" spans="1:5" s="1" customFormat="1" ht="12.75">
      <c r="A438" s="1" t="s">
        <v>516</v>
      </c>
      <c r="B438" s="1" t="s">
        <v>3</v>
      </c>
      <c r="C438" s="1" t="s">
        <v>4</v>
      </c>
      <c r="D438" s="1" t="s">
        <v>5</v>
      </c>
      <c r="E438" s="1" t="s">
        <v>517</v>
      </c>
    </row>
    <row r="439" spans="1:5" s="1" customFormat="1" ht="12.75">
      <c r="A439" s="1" t="s">
        <v>518</v>
      </c>
      <c r="B439" s="1" t="s">
        <v>3</v>
      </c>
      <c r="C439" s="1" t="s">
        <v>4</v>
      </c>
      <c r="D439" s="1" t="s">
        <v>32</v>
      </c>
      <c r="E439" s="1" t="s">
        <v>519</v>
      </c>
    </row>
    <row r="440" spans="1:5" s="1" customFormat="1" ht="12.75">
      <c r="A440" s="1" t="s">
        <v>520</v>
      </c>
      <c r="B440" s="1" t="s">
        <v>521</v>
      </c>
      <c r="C440" s="1" t="s">
        <v>4</v>
      </c>
      <c r="D440" s="1" t="s">
        <v>17</v>
      </c>
      <c r="E440" s="1" t="s">
        <v>522</v>
      </c>
    </row>
    <row r="441" spans="1:5" s="1" customFormat="1" ht="12.75">
      <c r="A441" s="1" t="s">
        <v>301</v>
      </c>
      <c r="B441" s="1" t="s">
        <v>260</v>
      </c>
      <c r="C441" s="1" t="s">
        <v>13</v>
      </c>
      <c r="D441" s="1" t="s">
        <v>9</v>
      </c>
      <c r="E441" s="1" t="s">
        <v>523</v>
      </c>
    </row>
    <row r="442" spans="1:5" s="1" customFormat="1" ht="12.75">
      <c r="A442" s="1" t="s">
        <v>38</v>
      </c>
      <c r="B442" s="1" t="s">
        <v>511</v>
      </c>
      <c r="C442" s="1" t="s">
        <v>13</v>
      </c>
      <c r="D442" s="1" t="s">
        <v>214</v>
      </c>
      <c r="E442" s="1" t="s">
        <v>524</v>
      </c>
    </row>
    <row r="443" s="1" customFormat="1" ht="12.75"/>
    <row r="444" s="1" customFormat="1" ht="12.75">
      <c r="A444" s="3" t="s">
        <v>525</v>
      </c>
    </row>
    <row r="445" s="1" customFormat="1" ht="12.75"/>
    <row r="446" spans="1:5" s="1" customFormat="1" ht="12.75">
      <c r="A446" s="1" t="s">
        <v>526</v>
      </c>
      <c r="B446" s="1" t="s">
        <v>527</v>
      </c>
      <c r="C446" s="1" t="s">
        <v>4</v>
      </c>
      <c r="D446" s="1" t="s">
        <v>23</v>
      </c>
      <c r="E446" s="1" t="s">
        <v>528</v>
      </c>
    </row>
    <row r="447" spans="1:5" s="1" customFormat="1" ht="12.75">
      <c r="A447" s="1" t="s">
        <v>51</v>
      </c>
      <c r="B447" s="1" t="s">
        <v>26</v>
      </c>
      <c r="C447" s="1" t="s">
        <v>4</v>
      </c>
      <c r="D447" s="1" t="s">
        <v>9</v>
      </c>
      <c r="E447" s="1" t="s">
        <v>72</v>
      </c>
    </row>
    <row r="448" spans="1:4" s="1" customFormat="1" ht="12.75">
      <c r="A448" s="1" t="s">
        <v>75</v>
      </c>
      <c r="B448" s="1" t="s">
        <v>485</v>
      </c>
      <c r="C448" s="1" t="s">
        <v>63</v>
      </c>
      <c r="D448" s="1" t="s">
        <v>529</v>
      </c>
    </row>
    <row r="449" s="1" customFormat="1" ht="12.75"/>
    <row r="450" s="1" customFormat="1" ht="12.75"/>
    <row r="451" s="1" customFormat="1" ht="12.75">
      <c r="A451" s="3" t="s">
        <v>530</v>
      </c>
    </row>
    <row r="452" s="1" customFormat="1" ht="12.75">
      <c r="A452" s="3"/>
    </row>
    <row r="453" spans="1:5" s="1" customFormat="1" ht="12.75">
      <c r="A453" s="1" t="s">
        <v>531</v>
      </c>
      <c r="B453" s="1" t="s">
        <v>3</v>
      </c>
      <c r="C453" s="1" t="s">
        <v>4</v>
      </c>
      <c r="D453" s="1" t="s">
        <v>5</v>
      </c>
      <c r="E453" s="1" t="s">
        <v>532</v>
      </c>
    </row>
    <row r="454" spans="2:4" s="1" customFormat="1" ht="12.75">
      <c r="B454" s="1" t="s">
        <v>533</v>
      </c>
      <c r="C454" s="1" t="s">
        <v>13</v>
      </c>
      <c r="D454" s="1" t="s">
        <v>5</v>
      </c>
    </row>
    <row r="455" spans="1:5" s="1" customFormat="1" ht="12.75">
      <c r="A455" s="1" t="s">
        <v>99</v>
      </c>
      <c r="B455" s="1" t="s">
        <v>352</v>
      </c>
      <c r="C455" s="1" t="s">
        <v>13</v>
      </c>
      <c r="D455" s="1" t="s">
        <v>5</v>
      </c>
      <c r="E455" s="1" t="s">
        <v>534</v>
      </c>
    </row>
    <row r="456" spans="1:4" s="1" customFormat="1" ht="12.75">
      <c r="A456" s="1" t="s">
        <v>99</v>
      </c>
      <c r="B456" s="1" t="s">
        <v>535</v>
      </c>
      <c r="C456" s="1" t="s">
        <v>13</v>
      </c>
      <c r="D456" s="1" t="s">
        <v>5</v>
      </c>
    </row>
    <row r="457" spans="2:5" s="1" customFormat="1" ht="12.75">
      <c r="B457" s="1" t="s">
        <v>536</v>
      </c>
      <c r="C457" s="1" t="s">
        <v>13</v>
      </c>
      <c r="D457" s="1" t="s">
        <v>5</v>
      </c>
      <c r="E457" s="1" t="s">
        <v>537</v>
      </c>
    </row>
    <row r="458" spans="1:5" s="1" customFormat="1" ht="12.75">
      <c r="A458" s="1" t="s">
        <v>538</v>
      </c>
      <c r="B458" s="1" t="s">
        <v>3</v>
      </c>
      <c r="C458" s="1" t="s">
        <v>4</v>
      </c>
      <c r="D458" s="1" t="s">
        <v>32</v>
      </c>
      <c r="E458" s="1" t="s">
        <v>539</v>
      </c>
    </row>
    <row r="459" s="1" customFormat="1" ht="12.75"/>
    <row r="460" s="1" customFormat="1" ht="12.75">
      <c r="A460" s="3" t="s">
        <v>540</v>
      </c>
    </row>
    <row r="461" s="1" customFormat="1" ht="12.75"/>
    <row r="462" spans="1:5" s="1" customFormat="1" ht="12.75">
      <c r="A462" s="1" t="s">
        <v>2</v>
      </c>
      <c r="B462" s="1" t="s">
        <v>352</v>
      </c>
      <c r="C462" s="1" t="s">
        <v>13</v>
      </c>
      <c r="D462" s="1" t="s">
        <v>5</v>
      </c>
      <c r="E462" s="1" t="s">
        <v>541</v>
      </c>
    </row>
    <row r="463" spans="2:4" s="1" customFormat="1" ht="12.75">
      <c r="B463" s="1" t="s">
        <v>535</v>
      </c>
      <c r="C463" s="1" t="s">
        <v>13</v>
      </c>
      <c r="D463" s="1" t="s">
        <v>5</v>
      </c>
    </row>
    <row r="464" spans="1:5" s="1" customFormat="1" ht="12.75">
      <c r="A464" s="1" t="s">
        <v>103</v>
      </c>
      <c r="B464" s="1" t="s">
        <v>35</v>
      </c>
      <c r="C464" s="1" t="s">
        <v>13</v>
      </c>
      <c r="D464" s="1" t="s">
        <v>262</v>
      </c>
      <c r="E464" s="1" t="s">
        <v>542</v>
      </c>
    </row>
    <row r="465" s="1" customFormat="1" ht="12.75"/>
    <row r="466" s="1" customFormat="1" ht="12.75">
      <c r="A466" s="3" t="s">
        <v>543</v>
      </c>
    </row>
    <row r="467" s="1" customFormat="1" ht="12.75"/>
    <row r="468" spans="1:5" s="1" customFormat="1" ht="12.75">
      <c r="A468" s="1" t="s">
        <v>99</v>
      </c>
      <c r="B468" s="1" t="s">
        <v>26</v>
      </c>
      <c r="C468" s="1" t="s">
        <v>4</v>
      </c>
      <c r="D468" s="1" t="s">
        <v>9</v>
      </c>
      <c r="E468" s="1" t="s">
        <v>544</v>
      </c>
    </row>
    <row r="469" spans="1:5" s="1" customFormat="1" ht="12.75">
      <c r="A469" s="1" t="s">
        <v>103</v>
      </c>
      <c r="B469" s="1" t="s">
        <v>253</v>
      </c>
      <c r="C469" s="1" t="s">
        <v>4</v>
      </c>
      <c r="D469" s="1" t="s">
        <v>14</v>
      </c>
      <c r="E469" s="1">
        <v>187</v>
      </c>
    </row>
    <row r="470" s="1" customFormat="1" ht="12.75"/>
    <row r="471" s="1" customFormat="1" ht="12.75">
      <c r="A471" s="3" t="s">
        <v>545</v>
      </c>
    </row>
    <row r="472" s="1" customFormat="1" ht="12.75"/>
    <row r="473" spans="1:5" s="1" customFormat="1" ht="12.75">
      <c r="A473" s="1" t="s">
        <v>546</v>
      </c>
      <c r="B473" s="1" t="s">
        <v>16</v>
      </c>
      <c r="C473" s="1" t="s">
        <v>4</v>
      </c>
      <c r="D473" s="1" t="s">
        <v>17</v>
      </c>
      <c r="E473" s="1" t="s">
        <v>547</v>
      </c>
    </row>
    <row r="474" spans="1:5" s="1" customFormat="1" ht="12.75">
      <c r="A474" s="1" t="s">
        <v>548</v>
      </c>
      <c r="B474" s="1" t="s">
        <v>549</v>
      </c>
      <c r="C474" s="1" t="s">
        <v>4</v>
      </c>
      <c r="D474" s="1" t="s">
        <v>5</v>
      </c>
      <c r="E474" s="1" t="s">
        <v>550</v>
      </c>
    </row>
    <row r="475" spans="1:5" s="1" customFormat="1" ht="12.75">
      <c r="A475" s="1" t="s">
        <v>548</v>
      </c>
      <c r="B475" s="1" t="s">
        <v>352</v>
      </c>
      <c r="C475" s="1" t="s">
        <v>13</v>
      </c>
      <c r="D475" s="1" t="s">
        <v>5</v>
      </c>
      <c r="E475" s="1" t="s">
        <v>551</v>
      </c>
    </row>
    <row r="476" spans="1:5" s="1" customFormat="1" ht="12.75">
      <c r="A476" s="1" t="s">
        <v>103</v>
      </c>
      <c r="B476" s="1" t="s">
        <v>260</v>
      </c>
      <c r="C476" s="1" t="s">
        <v>13</v>
      </c>
      <c r="D476" s="1" t="s">
        <v>9</v>
      </c>
      <c r="E476" s="1" t="s">
        <v>552</v>
      </c>
    </row>
    <row r="477" s="1" customFormat="1" ht="12.75"/>
    <row r="478" s="1" customFormat="1" ht="12.75">
      <c r="A478" s="3" t="s">
        <v>553</v>
      </c>
    </row>
    <row r="479" s="1" customFormat="1" ht="12.75">
      <c r="A479" s="3"/>
    </row>
    <row r="480" spans="1:5" s="1" customFormat="1" ht="12.75">
      <c r="A480" s="1" t="s">
        <v>554</v>
      </c>
      <c r="B480" s="1" t="s">
        <v>555</v>
      </c>
      <c r="C480" s="1" t="s">
        <v>13</v>
      </c>
      <c r="D480" s="1" t="s">
        <v>168</v>
      </c>
      <c r="E480" s="1" t="s">
        <v>556</v>
      </c>
    </row>
    <row r="481" s="1" customFormat="1" ht="12.75"/>
    <row r="482" s="1" customFormat="1" ht="12.75">
      <c r="A482" s="3" t="s">
        <v>557</v>
      </c>
    </row>
    <row r="483" s="1" customFormat="1" ht="12.75"/>
    <row r="484" spans="1:5" s="1" customFormat="1" ht="12.75">
      <c r="A484" s="1" t="s">
        <v>103</v>
      </c>
      <c r="B484" s="1" t="s">
        <v>16</v>
      </c>
      <c r="C484" s="1" t="s">
        <v>4</v>
      </c>
      <c r="D484" s="1" t="s">
        <v>17</v>
      </c>
      <c r="E484" s="1" t="s">
        <v>558</v>
      </c>
    </row>
    <row r="485" s="1" customFormat="1" ht="12.75"/>
    <row r="486" s="1" customFormat="1" ht="12.75">
      <c r="A486" s="3" t="s">
        <v>559</v>
      </c>
    </row>
    <row r="487" s="1" customFormat="1" ht="12.75">
      <c r="A487" s="3"/>
    </row>
    <row r="488" spans="1:5" s="1" customFormat="1" ht="12.75">
      <c r="A488" s="1" t="s">
        <v>47</v>
      </c>
      <c r="B488" s="1" t="s">
        <v>253</v>
      </c>
      <c r="C488" s="1" t="s">
        <v>4</v>
      </c>
      <c r="D488" s="1" t="s">
        <v>14</v>
      </c>
      <c r="E488" s="1">
        <v>187</v>
      </c>
    </row>
    <row r="489" s="1" customFormat="1" ht="12.75"/>
    <row r="490" s="1" customFormat="1" ht="12.75">
      <c r="A490" s="3" t="s">
        <v>560</v>
      </c>
    </row>
    <row r="491" s="1" customFormat="1" ht="12.75"/>
    <row r="492" spans="1:5" s="1" customFormat="1" ht="12.75">
      <c r="A492" s="1" t="s">
        <v>43</v>
      </c>
      <c r="B492" s="1" t="s">
        <v>20</v>
      </c>
      <c r="C492" s="1" t="s">
        <v>4</v>
      </c>
      <c r="D492" s="1" t="s">
        <v>23</v>
      </c>
      <c r="E492" s="1" t="s">
        <v>561</v>
      </c>
    </row>
    <row r="493" spans="1:5" s="1" customFormat="1" ht="12.75">
      <c r="A493" s="1" t="s">
        <v>43</v>
      </c>
      <c r="B493" s="1" t="s">
        <v>96</v>
      </c>
      <c r="C493" s="1" t="s">
        <v>4</v>
      </c>
      <c r="D493" s="1" t="s">
        <v>32</v>
      </c>
      <c r="E493" s="1" t="s">
        <v>562</v>
      </c>
    </row>
    <row r="494" spans="1:5" s="1" customFormat="1" ht="12.75">
      <c r="A494" s="1" t="s">
        <v>47</v>
      </c>
      <c r="B494" s="1" t="s">
        <v>3</v>
      </c>
      <c r="C494" s="1" t="s">
        <v>4</v>
      </c>
      <c r="D494" s="1" t="s">
        <v>23</v>
      </c>
      <c r="E494" s="1" t="s">
        <v>563</v>
      </c>
    </row>
    <row r="495" spans="1:5" s="1" customFormat="1" ht="12.75">
      <c r="A495" s="1" t="s">
        <v>99</v>
      </c>
      <c r="B495" s="1" t="s">
        <v>16</v>
      </c>
      <c r="C495" s="1" t="s">
        <v>4</v>
      </c>
      <c r="D495" s="1" t="s">
        <v>157</v>
      </c>
      <c r="E495" s="1" t="s">
        <v>564</v>
      </c>
    </row>
    <row r="496" s="1" customFormat="1" ht="12.75"/>
    <row r="497" s="1" customFormat="1" ht="12.75">
      <c r="A497" s="3" t="s">
        <v>565</v>
      </c>
    </row>
    <row r="498" s="1" customFormat="1" ht="12.75"/>
    <row r="499" spans="1:5" s="1" customFormat="1" ht="12.75">
      <c r="A499" s="1" t="s">
        <v>43</v>
      </c>
      <c r="B499" s="1" t="s">
        <v>20</v>
      </c>
      <c r="C499" s="1" t="s">
        <v>4</v>
      </c>
      <c r="D499" s="1" t="s">
        <v>29</v>
      </c>
      <c r="E499" s="1" t="s">
        <v>566</v>
      </c>
    </row>
    <row r="500" spans="1:5" s="1" customFormat="1" ht="12.75">
      <c r="A500" s="1" t="s">
        <v>43</v>
      </c>
      <c r="B500" s="1" t="s">
        <v>3</v>
      </c>
      <c r="C500" s="1" t="s">
        <v>4</v>
      </c>
      <c r="D500" s="1" t="s">
        <v>32</v>
      </c>
      <c r="E500" s="1" t="s">
        <v>567</v>
      </c>
    </row>
    <row r="501" spans="1:5" s="1" customFormat="1" ht="12.75">
      <c r="A501" s="1" t="s">
        <v>43</v>
      </c>
      <c r="B501" s="1" t="s">
        <v>54</v>
      </c>
      <c r="C501" s="1" t="s">
        <v>4</v>
      </c>
      <c r="D501" s="1" t="s">
        <v>568</v>
      </c>
      <c r="E501" s="1" t="s">
        <v>569</v>
      </c>
    </row>
    <row r="502" spans="1:5" s="1" customFormat="1" ht="12.75">
      <c r="A502" s="1" t="s">
        <v>47</v>
      </c>
      <c r="B502" s="1" t="s">
        <v>58</v>
      </c>
      <c r="C502" s="1" t="s">
        <v>4</v>
      </c>
      <c r="D502" s="1" t="s">
        <v>177</v>
      </c>
      <c r="E502" s="1" t="s">
        <v>570</v>
      </c>
    </row>
    <row r="503" spans="1:5" s="1" customFormat="1" ht="12.75">
      <c r="A503" s="1" t="s">
        <v>2</v>
      </c>
      <c r="B503" s="1" t="s">
        <v>96</v>
      </c>
      <c r="C503" s="1" t="s">
        <v>4</v>
      </c>
      <c r="D503" s="1" t="s">
        <v>29</v>
      </c>
      <c r="E503" s="1" t="s">
        <v>571</v>
      </c>
    </row>
    <row r="504" spans="1:5" s="1" customFormat="1" ht="12.75">
      <c r="A504" s="1" t="s">
        <v>99</v>
      </c>
      <c r="B504" s="1" t="s">
        <v>16</v>
      </c>
      <c r="C504" s="1" t="s">
        <v>4</v>
      </c>
      <c r="D504" s="1" t="s">
        <v>157</v>
      </c>
      <c r="E504" s="1" t="s">
        <v>572</v>
      </c>
    </row>
    <row r="505" spans="1:5" s="1" customFormat="1" ht="12.75">
      <c r="A505" s="1" t="s">
        <v>99</v>
      </c>
      <c r="B505" s="1" t="s">
        <v>76</v>
      </c>
      <c r="C505" s="1" t="s">
        <v>4</v>
      </c>
      <c r="D505" s="1" t="s">
        <v>568</v>
      </c>
      <c r="E505" s="1" t="s">
        <v>573</v>
      </c>
    </row>
    <row r="506" s="1" customFormat="1" ht="12.75"/>
    <row r="507" s="1" customFormat="1" ht="12.75">
      <c r="A507" s="3" t="s">
        <v>574</v>
      </c>
    </row>
    <row r="508" s="1" customFormat="1" ht="12.75">
      <c r="A508" s="3"/>
    </row>
    <row r="509" spans="1:5" s="1" customFormat="1" ht="12.75">
      <c r="A509" s="1" t="s">
        <v>43</v>
      </c>
      <c r="B509" s="1" t="s">
        <v>35</v>
      </c>
      <c r="C509" s="1" t="s">
        <v>13</v>
      </c>
      <c r="D509" s="1" t="s">
        <v>36</v>
      </c>
      <c r="E509" s="1" t="s">
        <v>575</v>
      </c>
    </row>
    <row r="510" spans="1:5" s="1" customFormat="1" ht="12.75">
      <c r="A510" s="1" t="s">
        <v>43</v>
      </c>
      <c r="B510" s="1" t="s">
        <v>511</v>
      </c>
      <c r="C510" s="1" t="s">
        <v>13</v>
      </c>
      <c r="D510" s="1" t="s">
        <v>214</v>
      </c>
      <c r="E510" s="1" t="s">
        <v>576</v>
      </c>
    </row>
    <row r="511" spans="1:5" s="1" customFormat="1" ht="12.75">
      <c r="A511" s="1" t="s">
        <v>577</v>
      </c>
      <c r="B511" s="1" t="s">
        <v>3</v>
      </c>
      <c r="C511" s="1" t="s">
        <v>4</v>
      </c>
      <c r="D511" s="1" t="s">
        <v>32</v>
      </c>
      <c r="E511" s="1" t="s">
        <v>578</v>
      </c>
    </row>
    <row r="512" spans="1:5" s="1" customFormat="1" ht="12.75">
      <c r="A512" s="1" t="s">
        <v>579</v>
      </c>
      <c r="B512" s="1" t="s">
        <v>580</v>
      </c>
      <c r="C512" s="1" t="s">
        <v>4</v>
      </c>
      <c r="D512" s="1" t="s">
        <v>17</v>
      </c>
      <c r="E512" s="1" t="s">
        <v>581</v>
      </c>
    </row>
    <row r="513" spans="1:5" s="1" customFormat="1" ht="12.75">
      <c r="A513" s="1" t="s">
        <v>47</v>
      </c>
      <c r="B513" s="1" t="s">
        <v>12</v>
      </c>
      <c r="C513" s="1" t="s">
        <v>13</v>
      </c>
      <c r="D513" s="1" t="s">
        <v>14</v>
      </c>
      <c r="E513" s="1">
        <v>222</v>
      </c>
    </row>
    <row r="514" spans="1:5" s="1" customFormat="1" ht="12.75">
      <c r="A514" s="1" t="s">
        <v>47</v>
      </c>
      <c r="B514" s="1" t="s">
        <v>255</v>
      </c>
      <c r="C514" s="1" t="s">
        <v>13</v>
      </c>
      <c r="D514" s="1" t="s">
        <v>40</v>
      </c>
      <c r="E514" s="1" t="s">
        <v>582</v>
      </c>
    </row>
    <row r="515" spans="1:5" s="1" customFormat="1" ht="12.75">
      <c r="A515" s="1" t="s">
        <v>583</v>
      </c>
      <c r="B515" s="1" t="s">
        <v>253</v>
      </c>
      <c r="C515" s="1" t="s">
        <v>4</v>
      </c>
      <c r="D515" s="1" t="s">
        <v>14</v>
      </c>
      <c r="E515" s="1">
        <v>181</v>
      </c>
    </row>
    <row r="516" spans="1:5" s="1" customFormat="1" ht="12.75">
      <c r="A516" s="1" t="s">
        <v>584</v>
      </c>
      <c r="B516" s="1" t="s">
        <v>585</v>
      </c>
      <c r="C516" s="1" t="s">
        <v>4</v>
      </c>
      <c r="D516" s="1" t="s">
        <v>23</v>
      </c>
      <c r="E516" s="1" t="s">
        <v>586</v>
      </c>
    </row>
    <row r="517" spans="1:5" s="1" customFormat="1" ht="12.75">
      <c r="A517" s="1" t="s">
        <v>2</v>
      </c>
      <c r="B517" s="1" t="s">
        <v>84</v>
      </c>
      <c r="C517" s="1" t="s">
        <v>63</v>
      </c>
      <c r="D517" s="1" t="s">
        <v>85</v>
      </c>
      <c r="E517" s="1" t="s">
        <v>587</v>
      </c>
    </row>
    <row r="518" spans="1:5" s="1" customFormat="1" ht="12.75">
      <c r="A518" s="1" t="s">
        <v>2</v>
      </c>
      <c r="B518" s="1" t="s">
        <v>257</v>
      </c>
      <c r="C518" s="1" t="s">
        <v>13</v>
      </c>
      <c r="D518" s="1" t="s">
        <v>177</v>
      </c>
      <c r="E518" s="1" t="s">
        <v>588</v>
      </c>
    </row>
    <row r="519" spans="1:5" s="1" customFormat="1" ht="12.75">
      <c r="A519" s="1" t="s">
        <v>2</v>
      </c>
      <c r="B519" s="1" t="s">
        <v>589</v>
      </c>
      <c r="C519" s="1" t="s">
        <v>13</v>
      </c>
      <c r="D519" s="1" t="s">
        <v>590</v>
      </c>
      <c r="E519" s="1" t="s">
        <v>591</v>
      </c>
    </row>
    <row r="520" spans="1:5" s="1" customFormat="1" ht="12.75">
      <c r="A520" s="1" t="s">
        <v>2</v>
      </c>
      <c r="B520" s="1" t="s">
        <v>592</v>
      </c>
      <c r="C520" s="1" t="s">
        <v>13</v>
      </c>
      <c r="D520" s="1" t="s">
        <v>5</v>
      </c>
      <c r="E520" s="1" t="s">
        <v>593</v>
      </c>
    </row>
    <row r="521" s="1" customFormat="1" ht="12.75">
      <c r="B521" s="1" t="s">
        <v>594</v>
      </c>
    </row>
    <row r="522" spans="1:5" s="1" customFormat="1" ht="12.75">
      <c r="A522" s="1" t="s">
        <v>595</v>
      </c>
      <c r="B522" s="1" t="s">
        <v>596</v>
      </c>
      <c r="C522" s="1" t="s">
        <v>4</v>
      </c>
      <c r="D522" s="1" t="s">
        <v>32</v>
      </c>
      <c r="E522" s="1" t="s">
        <v>597</v>
      </c>
    </row>
    <row r="523" spans="1:5" s="1" customFormat="1" ht="12.75">
      <c r="A523" s="1" t="s">
        <v>598</v>
      </c>
      <c r="B523" s="1" t="s">
        <v>54</v>
      </c>
      <c r="C523" s="1" t="s">
        <v>4</v>
      </c>
      <c r="D523" s="1" t="s">
        <v>55</v>
      </c>
      <c r="E523" s="1" t="s">
        <v>599</v>
      </c>
    </row>
    <row r="524" s="1" customFormat="1" ht="12.75"/>
    <row r="525" s="1" customFormat="1" ht="12.75">
      <c r="A525" s="3" t="s">
        <v>600</v>
      </c>
    </row>
    <row r="526" s="1" customFormat="1" ht="12.75">
      <c r="A526" s="3"/>
    </row>
    <row r="527" spans="1:5" s="1" customFormat="1" ht="12.75">
      <c r="A527" s="1" t="s">
        <v>2</v>
      </c>
      <c r="B527" s="1" t="s">
        <v>555</v>
      </c>
      <c r="C527" s="1" t="s">
        <v>13</v>
      </c>
      <c r="D527" s="1" t="s">
        <v>168</v>
      </c>
      <c r="E527" s="1" t="s">
        <v>601</v>
      </c>
    </row>
    <row r="528" spans="1:5" s="1" customFormat="1" ht="12.75">
      <c r="A528" s="1" t="s">
        <v>2</v>
      </c>
      <c r="B528" s="1" t="s">
        <v>602</v>
      </c>
      <c r="C528" s="1" t="s">
        <v>283</v>
      </c>
      <c r="D528" s="1" t="s">
        <v>168</v>
      </c>
      <c r="E528" s="1" t="s">
        <v>603</v>
      </c>
    </row>
    <row r="529" spans="1:5" s="1" customFormat="1" ht="12.75">
      <c r="A529" s="1" t="s">
        <v>604</v>
      </c>
      <c r="B529" s="1" t="s">
        <v>188</v>
      </c>
      <c r="C529" s="1" t="s">
        <v>4</v>
      </c>
      <c r="D529" s="1" t="s">
        <v>168</v>
      </c>
      <c r="E529" s="1" t="s">
        <v>605</v>
      </c>
    </row>
    <row r="530" spans="1:5" s="1" customFormat="1" ht="12.75">
      <c r="A530" s="1" t="s">
        <v>604</v>
      </c>
      <c r="B530" s="1" t="s">
        <v>164</v>
      </c>
      <c r="C530" s="1" t="s">
        <v>4</v>
      </c>
      <c r="D530" s="1" t="s">
        <v>165</v>
      </c>
      <c r="E530" s="1" t="s">
        <v>606</v>
      </c>
    </row>
    <row r="531" spans="1:5" s="1" customFormat="1" ht="12.75">
      <c r="A531" s="1" t="s">
        <v>607</v>
      </c>
      <c r="B531" s="1" t="s">
        <v>167</v>
      </c>
      <c r="C531" s="1" t="s">
        <v>4</v>
      </c>
      <c r="D531" s="1" t="s">
        <v>168</v>
      </c>
      <c r="E531" s="1" t="s">
        <v>608</v>
      </c>
    </row>
    <row r="532" s="1" customFormat="1" ht="12.75"/>
    <row r="533" s="1" customFormat="1" ht="12.75">
      <c r="A533" s="3" t="s">
        <v>609</v>
      </c>
    </row>
    <row r="534" s="1" customFormat="1" ht="12.75"/>
    <row r="535" spans="1:5" s="1" customFormat="1" ht="12.75">
      <c r="A535" s="1" t="s">
        <v>43</v>
      </c>
      <c r="B535" s="1" t="s">
        <v>12</v>
      </c>
      <c r="C535" s="1" t="s">
        <v>13</v>
      </c>
      <c r="D535" s="1" t="s">
        <v>14</v>
      </c>
      <c r="E535" s="1">
        <v>214</v>
      </c>
    </row>
    <row r="536" spans="1:5" s="1" customFormat="1" ht="12.75">
      <c r="A536" s="1" t="s">
        <v>43</v>
      </c>
      <c r="B536" s="1" t="s">
        <v>555</v>
      </c>
      <c r="C536" s="1" t="s">
        <v>13</v>
      </c>
      <c r="D536" s="1" t="s">
        <v>168</v>
      </c>
      <c r="E536" s="1" t="s">
        <v>610</v>
      </c>
    </row>
    <row r="537" spans="1:5" s="1" customFormat="1" ht="12.75">
      <c r="A537" s="1" t="s">
        <v>43</v>
      </c>
      <c r="B537" s="1" t="s">
        <v>35</v>
      </c>
      <c r="C537" s="1" t="s">
        <v>13</v>
      </c>
      <c r="D537" s="1" t="s">
        <v>36</v>
      </c>
      <c r="E537" s="1" t="s">
        <v>611</v>
      </c>
    </row>
    <row r="538" spans="1:5" s="1" customFormat="1" ht="12.75">
      <c r="A538" s="1" t="s">
        <v>43</v>
      </c>
      <c r="B538" s="1" t="s">
        <v>612</v>
      </c>
      <c r="C538" s="1" t="s">
        <v>13</v>
      </c>
      <c r="D538" s="1" t="s">
        <v>250</v>
      </c>
      <c r="E538" s="1" t="s">
        <v>613</v>
      </c>
    </row>
    <row r="539" spans="1:5" s="1" customFormat="1" ht="12.75">
      <c r="A539" s="1" t="s">
        <v>614</v>
      </c>
      <c r="B539" s="1" t="s">
        <v>164</v>
      </c>
      <c r="C539" s="1" t="s">
        <v>4</v>
      </c>
      <c r="D539" s="1" t="s">
        <v>165</v>
      </c>
      <c r="E539" s="1" t="s">
        <v>615</v>
      </c>
    </row>
    <row r="540" spans="1:5" s="1" customFormat="1" ht="12.75">
      <c r="A540" s="1" t="s">
        <v>47</v>
      </c>
      <c r="B540" s="1" t="s">
        <v>79</v>
      </c>
      <c r="C540" s="1" t="s">
        <v>13</v>
      </c>
      <c r="D540" s="1" t="s">
        <v>40</v>
      </c>
      <c r="E540" s="1" t="s">
        <v>616</v>
      </c>
    </row>
    <row r="541" spans="1:5" s="1" customFormat="1" ht="12.75">
      <c r="A541" s="1" t="s">
        <v>47</v>
      </c>
      <c r="B541" s="1" t="s">
        <v>181</v>
      </c>
      <c r="C541" s="1" t="s">
        <v>13</v>
      </c>
      <c r="D541" s="1" t="s">
        <v>55</v>
      </c>
      <c r="E541" s="1" t="s">
        <v>617</v>
      </c>
    </row>
    <row r="542" spans="1:5" s="1" customFormat="1" ht="12.75">
      <c r="A542" s="1" t="s">
        <v>618</v>
      </c>
      <c r="B542" s="1" t="s">
        <v>67</v>
      </c>
      <c r="C542" s="1" t="s">
        <v>4</v>
      </c>
      <c r="D542" s="1" t="s">
        <v>40</v>
      </c>
      <c r="E542" s="1" t="s">
        <v>619</v>
      </c>
    </row>
    <row r="543" spans="1:4" s="1" customFormat="1" ht="12.75">
      <c r="A543" s="1" t="s">
        <v>618</v>
      </c>
      <c r="B543" s="1" t="s">
        <v>54</v>
      </c>
      <c r="C543" s="1" t="s">
        <v>4</v>
      </c>
      <c r="D543" s="1" t="s">
        <v>55</v>
      </c>
    </row>
    <row r="544" spans="1:5" s="1" customFormat="1" ht="12.75">
      <c r="A544" s="1" t="s">
        <v>2</v>
      </c>
      <c r="B544" s="1" t="s">
        <v>355</v>
      </c>
      <c r="C544" s="1" t="s">
        <v>13</v>
      </c>
      <c r="D544" s="1" t="s">
        <v>131</v>
      </c>
      <c r="E544" s="1" t="s">
        <v>620</v>
      </c>
    </row>
    <row r="545" spans="1:5" s="1" customFormat="1" ht="12.75">
      <c r="A545" s="1" t="s">
        <v>618</v>
      </c>
      <c r="B545" s="1" t="s">
        <v>621</v>
      </c>
      <c r="C545" s="1" t="s">
        <v>13</v>
      </c>
      <c r="D545" s="1" t="s">
        <v>85</v>
      </c>
      <c r="E545" s="1" t="s">
        <v>622</v>
      </c>
    </row>
    <row r="546" spans="1:5" s="1" customFormat="1" ht="12.75">
      <c r="A546" s="1" t="s">
        <v>618</v>
      </c>
      <c r="B546" s="1" t="s">
        <v>623</v>
      </c>
      <c r="C546" s="1" t="s">
        <v>13</v>
      </c>
      <c r="D546" s="1" t="s">
        <v>5</v>
      </c>
      <c r="E546" s="1" t="s">
        <v>624</v>
      </c>
    </row>
    <row r="547" s="1" customFormat="1" ht="12.75">
      <c r="B547" s="1" t="s">
        <v>625</v>
      </c>
    </row>
    <row r="548" spans="1:5" s="1" customFormat="1" ht="12.75">
      <c r="A548" s="1" t="s">
        <v>626</v>
      </c>
      <c r="B548" s="1" t="s">
        <v>67</v>
      </c>
      <c r="C548" s="1" t="s">
        <v>4</v>
      </c>
      <c r="D548" s="1" t="s">
        <v>85</v>
      </c>
      <c r="E548" s="1" t="s">
        <v>627</v>
      </c>
    </row>
    <row r="549" spans="1:5" s="1" customFormat="1" ht="12.75">
      <c r="A549" s="1" t="s">
        <v>628</v>
      </c>
      <c r="B549" s="1" t="s">
        <v>188</v>
      </c>
      <c r="C549" s="1" t="s">
        <v>4</v>
      </c>
      <c r="D549" s="1" t="s">
        <v>168</v>
      </c>
      <c r="E549" s="1" t="s">
        <v>629</v>
      </c>
    </row>
    <row r="550" spans="1:5" s="1" customFormat="1" ht="12.75">
      <c r="A550" s="1" t="s">
        <v>187</v>
      </c>
      <c r="B550" s="1" t="s">
        <v>630</v>
      </c>
      <c r="C550" s="1" t="s">
        <v>4</v>
      </c>
      <c r="D550" s="1" t="s">
        <v>85</v>
      </c>
      <c r="E550" s="1" t="s">
        <v>631</v>
      </c>
    </row>
    <row r="551" spans="1:5" s="1" customFormat="1" ht="12.75">
      <c r="A551" s="1" t="s">
        <v>632</v>
      </c>
      <c r="B551" s="1" t="s">
        <v>630</v>
      </c>
      <c r="C551" s="1" t="s">
        <v>4</v>
      </c>
      <c r="D551" s="1" t="s">
        <v>40</v>
      </c>
      <c r="E551" s="1" t="s">
        <v>633</v>
      </c>
    </row>
    <row r="552" spans="1:5" s="1" customFormat="1" ht="12.75">
      <c r="A552" s="1" t="s">
        <v>634</v>
      </c>
      <c r="B552" s="1" t="s">
        <v>188</v>
      </c>
      <c r="C552" s="1" t="s">
        <v>4</v>
      </c>
      <c r="D552" s="1" t="s">
        <v>189</v>
      </c>
      <c r="E552" s="1" t="s">
        <v>635</v>
      </c>
    </row>
    <row r="553" spans="1:5" s="1" customFormat="1" ht="12.75">
      <c r="A553" s="1" t="s">
        <v>636</v>
      </c>
      <c r="B553" s="1" t="s">
        <v>156</v>
      </c>
      <c r="C553" s="1" t="s">
        <v>4</v>
      </c>
      <c r="D553" s="1" t="s">
        <v>17</v>
      </c>
      <c r="E553" s="1" t="s">
        <v>637</v>
      </c>
    </row>
    <row r="554" s="1" customFormat="1" ht="12.75"/>
    <row r="555" s="1" customFormat="1" ht="12.75"/>
    <row r="556" s="1" customFormat="1" ht="12.75"/>
    <row r="557" s="1" customFormat="1" ht="12.75">
      <c r="A557" s="3" t="s">
        <v>638</v>
      </c>
    </row>
    <row r="558" s="1" customFormat="1" ht="12.75"/>
    <row r="559" spans="1:5" s="1" customFormat="1" ht="12.75">
      <c r="A559" s="1" t="s">
        <v>47</v>
      </c>
      <c r="B559" s="1" t="s">
        <v>26</v>
      </c>
      <c r="C559" s="1" t="s">
        <v>4</v>
      </c>
      <c r="D559" s="1" t="s">
        <v>23</v>
      </c>
      <c r="E559" s="1" t="s">
        <v>201</v>
      </c>
    </row>
    <row r="560" spans="1:5" s="1" customFormat="1" ht="12.75">
      <c r="A560" s="1" t="s">
        <v>47</v>
      </c>
      <c r="B560" s="1" t="s">
        <v>81</v>
      </c>
      <c r="C560" s="1" t="s">
        <v>13</v>
      </c>
      <c r="D560" s="1" t="s">
        <v>14</v>
      </c>
      <c r="E560" s="1">
        <v>178</v>
      </c>
    </row>
    <row r="561" spans="1:5" s="1" customFormat="1" ht="12.75">
      <c r="A561" s="1" t="s">
        <v>2</v>
      </c>
      <c r="B561" s="1" t="s">
        <v>639</v>
      </c>
      <c r="C561" s="1" t="s">
        <v>63</v>
      </c>
      <c r="D561" s="1" t="s">
        <v>9</v>
      </c>
      <c r="E561" s="1" t="s">
        <v>640</v>
      </c>
    </row>
    <row r="562" s="1" customFormat="1" ht="12.75">
      <c r="B562" s="1" t="s">
        <v>641</v>
      </c>
    </row>
    <row r="563" spans="1:5" s="1" customFormat="1" ht="12.75">
      <c r="A563" s="1" t="s">
        <v>51</v>
      </c>
      <c r="B563" s="1" t="s">
        <v>642</v>
      </c>
      <c r="C563" s="1" t="s">
        <v>4</v>
      </c>
      <c r="D563" s="1" t="s">
        <v>157</v>
      </c>
      <c r="E563" s="1" t="s">
        <v>643</v>
      </c>
    </row>
    <row r="564" spans="1:5" s="1" customFormat="1" ht="12.75">
      <c r="A564" s="1" t="s">
        <v>61</v>
      </c>
      <c r="B564" s="1" t="s">
        <v>644</v>
      </c>
      <c r="C564" s="1" t="s">
        <v>4</v>
      </c>
      <c r="D564" s="1" t="s">
        <v>189</v>
      </c>
      <c r="E564" s="1" t="s">
        <v>645</v>
      </c>
    </row>
    <row r="565" s="1" customFormat="1" ht="12.75"/>
    <row r="566" s="1" customFormat="1" ht="12.75">
      <c r="A566" s="3" t="s">
        <v>646</v>
      </c>
    </row>
    <row r="567" s="1" customFormat="1" ht="12.75"/>
    <row r="568" spans="1:5" s="1" customFormat="1" ht="12.75">
      <c r="A568" s="1" t="s">
        <v>43</v>
      </c>
      <c r="B568" s="1" t="s">
        <v>647</v>
      </c>
      <c r="C568" s="1" t="s">
        <v>475</v>
      </c>
      <c r="D568" s="1" t="s">
        <v>250</v>
      </c>
      <c r="E568" s="1" t="s">
        <v>648</v>
      </c>
    </row>
    <row r="569" spans="1:5" s="1" customFormat="1" ht="12.75">
      <c r="A569" s="1" t="s">
        <v>47</v>
      </c>
      <c r="B569" s="1" t="s">
        <v>154</v>
      </c>
      <c r="C569" s="1" t="s">
        <v>4</v>
      </c>
      <c r="D569" s="1" t="s">
        <v>14</v>
      </c>
      <c r="E569" s="1">
        <v>210</v>
      </c>
    </row>
    <row r="570" spans="1:5" s="1" customFormat="1" ht="12.75">
      <c r="A570" s="1" t="s">
        <v>649</v>
      </c>
      <c r="B570" s="1" t="s">
        <v>650</v>
      </c>
      <c r="C570" s="1" t="s">
        <v>4</v>
      </c>
      <c r="D570" s="1" t="s">
        <v>29</v>
      </c>
      <c r="E570" s="1" t="s">
        <v>651</v>
      </c>
    </row>
    <row r="571" spans="1:5" s="1" customFormat="1" ht="12.75">
      <c r="A571" s="1" t="s">
        <v>47</v>
      </c>
      <c r="B571" s="1" t="s">
        <v>652</v>
      </c>
      <c r="C571" s="1" t="s">
        <v>63</v>
      </c>
      <c r="D571" s="1" t="s">
        <v>9</v>
      </c>
      <c r="E571" s="1" t="s">
        <v>653</v>
      </c>
    </row>
    <row r="572" s="1" customFormat="1" ht="12.75">
      <c r="B572" s="1" t="s">
        <v>654</v>
      </c>
    </row>
    <row r="573" spans="1:5" s="1" customFormat="1" ht="12.75">
      <c r="A573" s="1" t="s">
        <v>47</v>
      </c>
      <c r="B573" s="1" t="s">
        <v>655</v>
      </c>
      <c r="C573" s="1" t="s">
        <v>63</v>
      </c>
      <c r="D573" s="1" t="s">
        <v>5</v>
      </c>
      <c r="E573" s="1" t="s">
        <v>656</v>
      </c>
    </row>
    <row r="574" s="1" customFormat="1" ht="12.75">
      <c r="B574" s="1" t="s">
        <v>657</v>
      </c>
    </row>
    <row r="575" spans="1:5" s="1" customFormat="1" ht="12.75">
      <c r="A575" s="1" t="s">
        <v>628</v>
      </c>
      <c r="B575" s="1" t="s">
        <v>650</v>
      </c>
      <c r="C575" s="1" t="s">
        <v>4</v>
      </c>
      <c r="D575" s="1" t="s">
        <v>23</v>
      </c>
      <c r="E575" s="1" t="s">
        <v>658</v>
      </c>
    </row>
    <row r="576" spans="1:5" s="1" customFormat="1" ht="12.75">
      <c r="A576" s="1" t="s">
        <v>659</v>
      </c>
      <c r="B576" s="1" t="s">
        <v>243</v>
      </c>
      <c r="C576" s="1" t="s">
        <v>4</v>
      </c>
      <c r="D576" s="1" t="s">
        <v>32</v>
      </c>
      <c r="E576" s="1" t="s">
        <v>660</v>
      </c>
    </row>
    <row r="577" spans="1:5" s="1" customFormat="1" ht="12.75">
      <c r="A577" s="1" t="s">
        <v>661</v>
      </c>
      <c r="B577" s="1" t="s">
        <v>662</v>
      </c>
      <c r="C577" s="1" t="s">
        <v>4</v>
      </c>
      <c r="D577" s="1" t="s">
        <v>29</v>
      </c>
      <c r="E577" s="1" t="s">
        <v>663</v>
      </c>
    </row>
    <row r="578" s="1" customFormat="1" ht="12.75"/>
    <row r="579" s="1" customFormat="1" ht="12.75">
      <c r="A579" s="3" t="s">
        <v>664</v>
      </c>
    </row>
    <row r="580" s="1" customFormat="1" ht="12.75"/>
    <row r="581" spans="1:5" s="1" customFormat="1" ht="12.75">
      <c r="A581" s="1" t="s">
        <v>614</v>
      </c>
      <c r="B581" s="1" t="s">
        <v>665</v>
      </c>
      <c r="C581" s="1" t="s">
        <v>4</v>
      </c>
      <c r="D581" s="1" t="s">
        <v>666</v>
      </c>
      <c r="E581" s="1" t="s">
        <v>667</v>
      </c>
    </row>
    <row r="582" s="1" customFormat="1" ht="12.75"/>
    <row r="583" s="1" customFormat="1" ht="12.75">
      <c r="A583" s="3" t="s">
        <v>668</v>
      </c>
    </row>
    <row r="584" s="1" customFormat="1" ht="12.75"/>
    <row r="585" spans="1:5" s="1" customFormat="1" ht="12.75">
      <c r="A585" s="1" t="s">
        <v>43</v>
      </c>
      <c r="B585" s="1" t="s">
        <v>669</v>
      </c>
      <c r="C585" s="1" t="s">
        <v>63</v>
      </c>
      <c r="D585" s="1" t="s">
        <v>9</v>
      </c>
      <c r="E585" s="1" t="s">
        <v>670</v>
      </c>
    </row>
    <row r="586" s="1" customFormat="1" ht="12.75">
      <c r="B586" s="1" t="s">
        <v>671</v>
      </c>
    </row>
    <row r="587" spans="1:5" s="1" customFormat="1" ht="12.75">
      <c r="A587" s="1" t="s">
        <v>47</v>
      </c>
      <c r="B587" s="1" t="s">
        <v>232</v>
      </c>
      <c r="C587" s="1" t="s">
        <v>63</v>
      </c>
      <c r="D587" s="1" t="s">
        <v>233</v>
      </c>
      <c r="E587" s="1" t="s">
        <v>672</v>
      </c>
    </row>
    <row r="588" spans="1:5" s="1" customFormat="1" ht="12.75">
      <c r="A588" s="1" t="s">
        <v>47</v>
      </c>
      <c r="B588" s="1" t="s">
        <v>340</v>
      </c>
      <c r="C588" s="1" t="s">
        <v>63</v>
      </c>
      <c r="D588" s="1" t="s">
        <v>495</v>
      </c>
      <c r="E588" s="1" t="s">
        <v>673</v>
      </c>
    </row>
    <row r="589" spans="1:5" s="1" customFormat="1" ht="12.75">
      <c r="A589" s="1" t="s">
        <v>47</v>
      </c>
      <c r="B589" s="1" t="s">
        <v>665</v>
      </c>
      <c r="C589" s="1" t="s">
        <v>4</v>
      </c>
      <c r="D589" s="1" t="s">
        <v>666</v>
      </c>
      <c r="E589" s="1" t="s">
        <v>674</v>
      </c>
    </row>
    <row r="590" spans="1:5" s="1" customFormat="1" ht="12.75">
      <c r="A590" s="1" t="s">
        <v>103</v>
      </c>
      <c r="B590" s="1" t="s">
        <v>675</v>
      </c>
      <c r="C590" s="1" t="s">
        <v>4</v>
      </c>
      <c r="D590" s="1" t="s">
        <v>17</v>
      </c>
      <c r="E590" s="1" t="s">
        <v>676</v>
      </c>
    </row>
    <row r="591" s="1" customFormat="1" ht="12.75"/>
    <row r="592" s="1" customFormat="1" ht="12.75">
      <c r="A592" s="3" t="s">
        <v>677</v>
      </c>
    </row>
    <row r="593" s="1" customFormat="1" ht="12.75"/>
    <row r="594" spans="1:5" s="1" customFormat="1" ht="12.75">
      <c r="A594" s="1" t="s">
        <v>678</v>
      </c>
      <c r="B594" s="1" t="s">
        <v>3</v>
      </c>
      <c r="C594" s="1" t="s">
        <v>4</v>
      </c>
      <c r="D594" s="1" t="s">
        <v>32</v>
      </c>
      <c r="E594" s="1" t="s">
        <v>679</v>
      </c>
    </row>
    <row r="595" spans="1:5" s="1" customFormat="1" ht="12.75">
      <c r="A595" s="1" t="s">
        <v>678</v>
      </c>
      <c r="B595" s="1" t="s">
        <v>255</v>
      </c>
      <c r="C595" s="1" t="s">
        <v>13</v>
      </c>
      <c r="D595" s="1" t="s">
        <v>40</v>
      </c>
      <c r="E595" s="1" t="s">
        <v>680</v>
      </c>
    </row>
    <row r="596" spans="1:5" s="1" customFormat="1" ht="12.75">
      <c r="A596" s="1" t="s">
        <v>47</v>
      </c>
      <c r="B596" s="1" t="s">
        <v>260</v>
      </c>
      <c r="C596" s="1" t="s">
        <v>13</v>
      </c>
      <c r="D596" s="1" t="s">
        <v>114</v>
      </c>
      <c r="E596" s="1" t="s">
        <v>681</v>
      </c>
    </row>
    <row r="597" spans="1:5" s="1" customFormat="1" ht="12.75">
      <c r="A597" s="1" t="s">
        <v>47</v>
      </c>
      <c r="B597" s="1" t="s">
        <v>35</v>
      </c>
      <c r="C597" s="1" t="s">
        <v>13</v>
      </c>
      <c r="D597" s="1" t="s">
        <v>262</v>
      </c>
      <c r="E597" s="1" t="s">
        <v>682</v>
      </c>
    </row>
    <row r="598" spans="1:5" s="1" customFormat="1" ht="12.75">
      <c r="A598" s="1" t="s">
        <v>47</v>
      </c>
      <c r="B598" s="1" t="s">
        <v>352</v>
      </c>
      <c r="C598" s="1" t="s">
        <v>13</v>
      </c>
      <c r="D598" s="1" t="s">
        <v>32</v>
      </c>
      <c r="E598" s="1" t="s">
        <v>683</v>
      </c>
    </row>
    <row r="599" spans="1:5" s="1" customFormat="1" ht="12.75">
      <c r="A599" s="1" t="s">
        <v>2</v>
      </c>
      <c r="B599" s="1" t="s">
        <v>260</v>
      </c>
      <c r="C599" s="1" t="s">
        <v>13</v>
      </c>
      <c r="D599" s="1" t="s">
        <v>23</v>
      </c>
      <c r="E599" s="1" t="s">
        <v>684</v>
      </c>
    </row>
    <row r="600" spans="1:5" s="1" customFormat="1" ht="12.75">
      <c r="A600" s="1" t="s">
        <v>2</v>
      </c>
      <c r="B600" s="1" t="s">
        <v>35</v>
      </c>
      <c r="C600" s="1" t="s">
        <v>13</v>
      </c>
      <c r="D600" s="1" t="s">
        <v>36</v>
      </c>
      <c r="E600" s="1" t="s">
        <v>685</v>
      </c>
    </row>
    <row r="601" spans="1:5" s="1" customFormat="1" ht="12.75">
      <c r="A601" s="1" t="s">
        <v>2</v>
      </c>
      <c r="B601" s="1" t="s">
        <v>536</v>
      </c>
      <c r="C601" s="1" t="s">
        <v>13</v>
      </c>
      <c r="D601" s="1" t="s">
        <v>32</v>
      </c>
      <c r="E601" s="1" t="s">
        <v>686</v>
      </c>
    </row>
    <row r="602" spans="1:5" s="1" customFormat="1" ht="12.75">
      <c r="A602" s="1" t="s">
        <v>2</v>
      </c>
      <c r="B602" s="1" t="s">
        <v>139</v>
      </c>
      <c r="C602" s="1" t="s">
        <v>13</v>
      </c>
      <c r="D602" s="1" t="s">
        <v>273</v>
      </c>
      <c r="E602" s="1" t="s">
        <v>687</v>
      </c>
    </row>
    <row r="603" spans="1:5" s="1" customFormat="1" ht="12.75">
      <c r="A603" s="1" t="s">
        <v>688</v>
      </c>
      <c r="B603" s="1" t="s">
        <v>689</v>
      </c>
      <c r="C603" s="1" t="s">
        <v>4</v>
      </c>
      <c r="D603" s="1" t="s">
        <v>165</v>
      </c>
      <c r="E603" s="1" t="s">
        <v>690</v>
      </c>
    </row>
    <row r="604" spans="1:5" s="1" customFormat="1" ht="12.75">
      <c r="A604" s="1" t="s">
        <v>75</v>
      </c>
      <c r="B604" s="1" t="s">
        <v>691</v>
      </c>
      <c r="C604" s="1" t="s">
        <v>4</v>
      </c>
      <c r="D604" s="1" t="s">
        <v>165</v>
      </c>
      <c r="E604" s="1" t="s">
        <v>692</v>
      </c>
    </row>
    <row r="605" s="1" customFormat="1" ht="12.75"/>
    <row r="606" s="1" customFormat="1" ht="12.75">
      <c r="A606" s="3" t="s">
        <v>693</v>
      </c>
    </row>
    <row r="607" s="1" customFormat="1" ht="12.75">
      <c r="A607" s="3"/>
    </row>
    <row r="608" spans="1:5" s="1" customFormat="1" ht="12.75">
      <c r="A608" s="1" t="s">
        <v>43</v>
      </c>
      <c r="B608" s="1" t="s">
        <v>602</v>
      </c>
      <c r="C608" s="1" t="s">
        <v>283</v>
      </c>
      <c r="D608" s="1" t="s">
        <v>165</v>
      </c>
      <c r="E608" s="1" t="s">
        <v>694</v>
      </c>
    </row>
    <row r="609" spans="1:5" s="1" customFormat="1" ht="12.75">
      <c r="A609" s="1" t="s">
        <v>47</v>
      </c>
      <c r="B609" s="1" t="s">
        <v>81</v>
      </c>
      <c r="C609" s="1" t="s">
        <v>13</v>
      </c>
      <c r="D609" s="1" t="s">
        <v>14</v>
      </c>
      <c r="E609" s="1">
        <v>174</v>
      </c>
    </row>
    <row r="610" spans="1:5" s="1" customFormat="1" ht="12.75">
      <c r="A610" s="1" t="s">
        <v>47</v>
      </c>
      <c r="B610" s="1" t="s">
        <v>695</v>
      </c>
      <c r="C610" s="1" t="s">
        <v>63</v>
      </c>
      <c r="D610" s="1" t="s">
        <v>85</v>
      </c>
      <c r="E610" s="1" t="s">
        <v>696</v>
      </c>
    </row>
    <row r="611" spans="1:5" s="1" customFormat="1" ht="12.75">
      <c r="A611" s="1" t="s">
        <v>47</v>
      </c>
      <c r="B611" s="1" t="s">
        <v>697</v>
      </c>
      <c r="C611" s="1" t="s">
        <v>283</v>
      </c>
      <c r="D611" s="1" t="s">
        <v>157</v>
      </c>
      <c r="E611" s="1" t="s">
        <v>698</v>
      </c>
    </row>
    <row r="612" spans="1:5" s="1" customFormat="1" ht="12.75">
      <c r="A612" s="1" t="s">
        <v>47</v>
      </c>
      <c r="B612" s="1" t="s">
        <v>275</v>
      </c>
      <c r="C612" s="1" t="s">
        <v>276</v>
      </c>
      <c r="D612" s="1" t="s">
        <v>165</v>
      </c>
      <c r="E612" s="1" t="s">
        <v>699</v>
      </c>
    </row>
    <row r="613" spans="1:5" s="1" customFormat="1" ht="12.75">
      <c r="A613" s="1" t="s">
        <v>47</v>
      </c>
      <c r="B613" s="1" t="s">
        <v>209</v>
      </c>
      <c r="C613" s="1" t="s">
        <v>210</v>
      </c>
      <c r="D613" s="1" t="s">
        <v>165</v>
      </c>
      <c r="E613" s="1" t="s">
        <v>700</v>
      </c>
    </row>
    <row r="614" spans="1:5" s="1" customFormat="1" ht="12.75">
      <c r="A614" s="1" t="s">
        <v>47</v>
      </c>
      <c r="B614" s="1" t="s">
        <v>388</v>
      </c>
      <c r="C614" s="1" t="s">
        <v>13</v>
      </c>
      <c r="D614" s="1" t="s">
        <v>36</v>
      </c>
      <c r="E614" s="1" t="s">
        <v>701</v>
      </c>
    </row>
    <row r="615" spans="1:5" s="1" customFormat="1" ht="12.75">
      <c r="A615" s="1" t="s">
        <v>2</v>
      </c>
      <c r="B615" s="1" t="s">
        <v>26</v>
      </c>
      <c r="C615" s="1" t="s">
        <v>4</v>
      </c>
      <c r="D615" s="1" t="s">
        <v>23</v>
      </c>
      <c r="E615" s="1" t="s">
        <v>702</v>
      </c>
    </row>
    <row r="616" spans="1:5" s="1" customFormat="1" ht="12.75">
      <c r="A616" s="1" t="s">
        <v>2</v>
      </c>
      <c r="B616" s="1" t="s">
        <v>703</v>
      </c>
      <c r="C616" s="1" t="s">
        <v>13</v>
      </c>
      <c r="D616" s="1" t="s">
        <v>14</v>
      </c>
      <c r="E616" s="1">
        <v>171</v>
      </c>
    </row>
    <row r="617" s="1" customFormat="1" ht="12.75"/>
    <row r="618" s="1" customFormat="1" ht="12.75">
      <c r="A618" s="3" t="s">
        <v>704</v>
      </c>
    </row>
    <row r="619" s="1" customFormat="1" ht="12.75"/>
    <row r="620" spans="1:5" s="1" customFormat="1" ht="12.75">
      <c r="A620" s="1" t="s">
        <v>47</v>
      </c>
      <c r="B620" s="1" t="s">
        <v>154</v>
      </c>
      <c r="C620" s="1" t="s">
        <v>4</v>
      </c>
      <c r="D620" s="1" t="s">
        <v>14</v>
      </c>
      <c r="E620" s="1">
        <v>204</v>
      </c>
    </row>
    <row r="621" spans="1:5" s="1" customFormat="1" ht="12.75">
      <c r="A621" s="1" t="s">
        <v>51</v>
      </c>
      <c r="B621" s="1" t="s">
        <v>270</v>
      </c>
      <c r="C621" s="1" t="s">
        <v>4</v>
      </c>
      <c r="D621" s="1" t="s">
        <v>23</v>
      </c>
      <c r="E621" s="1" t="s">
        <v>705</v>
      </c>
    </row>
    <row r="622" spans="1:5" s="1" customFormat="1" ht="12.75">
      <c r="A622" s="1" t="s">
        <v>193</v>
      </c>
      <c r="B622" s="1" t="s">
        <v>243</v>
      </c>
      <c r="C622" s="1" t="s">
        <v>4</v>
      </c>
      <c r="D622" s="1" t="s">
        <v>495</v>
      </c>
      <c r="E622" s="1" t="s">
        <v>706</v>
      </c>
    </row>
    <row r="623" s="1" customFormat="1" ht="12.75"/>
    <row r="624" s="1" customFormat="1" ht="12.75">
      <c r="A624" s="3" t="s">
        <v>707</v>
      </c>
    </row>
    <row r="625" s="1" customFormat="1" ht="12.75"/>
    <row r="626" spans="1:5" s="1" customFormat="1" ht="12.75">
      <c r="A626" s="1" t="s">
        <v>43</v>
      </c>
      <c r="B626" s="1" t="s">
        <v>16</v>
      </c>
      <c r="C626" s="1" t="s">
        <v>4</v>
      </c>
      <c r="D626" s="1" t="s">
        <v>17</v>
      </c>
      <c r="E626" s="1" t="s">
        <v>708</v>
      </c>
    </row>
    <row r="627" s="1" customFormat="1" ht="12.75"/>
    <row r="628" s="1" customFormat="1" ht="12.75"/>
    <row r="629" s="1" customFormat="1" ht="12.75"/>
    <row r="630" s="1" customFormat="1" ht="12.75">
      <c r="A630" s="3" t="s">
        <v>709</v>
      </c>
    </row>
    <row r="631" s="1" customFormat="1" ht="12.75"/>
    <row r="632" spans="1:5" s="1" customFormat="1" ht="12.75">
      <c r="A632" s="1" t="s">
        <v>710</v>
      </c>
      <c r="B632" s="1" t="s">
        <v>711</v>
      </c>
      <c r="C632" s="1" t="s">
        <v>4</v>
      </c>
      <c r="D632" s="1" t="s">
        <v>77</v>
      </c>
      <c r="E632" s="1" t="s">
        <v>712</v>
      </c>
    </row>
    <row r="633" s="1" customFormat="1" ht="12.75"/>
    <row r="634" s="1" customFormat="1" ht="12.75">
      <c r="A634" s="3" t="s">
        <v>713</v>
      </c>
    </row>
    <row r="635" s="1" customFormat="1" ht="12.75"/>
    <row r="636" spans="1:5" s="1" customFormat="1" ht="12.75">
      <c r="A636" s="1" t="s">
        <v>99</v>
      </c>
      <c r="B636" s="1" t="s">
        <v>154</v>
      </c>
      <c r="C636" s="1" t="s">
        <v>4</v>
      </c>
      <c r="D636" s="1" t="s">
        <v>14</v>
      </c>
      <c r="E636" s="1">
        <v>198</v>
      </c>
    </row>
    <row r="637" spans="1:5" s="1" customFormat="1" ht="12.75">
      <c r="A637" s="1" t="s">
        <v>99</v>
      </c>
      <c r="B637" s="1" t="s">
        <v>650</v>
      </c>
      <c r="C637" s="1" t="s">
        <v>4</v>
      </c>
      <c r="D637" s="1" t="s">
        <v>29</v>
      </c>
      <c r="E637" s="1" t="s">
        <v>714</v>
      </c>
    </row>
    <row r="638" s="1" customFormat="1" ht="12.75"/>
    <row r="639" s="1" customFormat="1" ht="12.75">
      <c r="A639" s="7" t="s">
        <v>715</v>
      </c>
    </row>
    <row r="640" s="1" customFormat="1" ht="12.75"/>
    <row r="641" s="1" customFormat="1" ht="12.75"/>
    <row r="642" s="1" customFormat="1" ht="12.75"/>
    <row r="643" spans="1:5" s="1" customFormat="1" ht="12.75">
      <c r="A643" s="1" t="s">
        <v>716</v>
      </c>
      <c r="B643" s="1" t="s">
        <v>76</v>
      </c>
      <c r="C643" s="1" t="s">
        <v>4</v>
      </c>
      <c r="D643" s="1" t="s">
        <v>717</v>
      </c>
      <c r="E643" s="1" t="s">
        <v>718</v>
      </c>
    </row>
    <row r="644" s="1" customFormat="1" ht="12.75"/>
    <row r="645" s="1" customFormat="1" ht="12.75">
      <c r="A645" s="7" t="s">
        <v>719</v>
      </c>
    </row>
    <row r="646" s="1" customFormat="1" ht="12.75"/>
    <row r="647" spans="1:4" s="1" customFormat="1" ht="12.75">
      <c r="A647" s="1" t="s">
        <v>720</v>
      </c>
      <c r="B647" s="1" t="s">
        <v>35</v>
      </c>
      <c r="C647" s="1" t="s">
        <v>13</v>
      </c>
      <c r="D647" s="1" t="s">
        <v>721</v>
      </c>
    </row>
    <row r="648" spans="1:4" s="1" customFormat="1" ht="12.75">
      <c r="A648" s="1" t="s">
        <v>722</v>
      </c>
      <c r="B648" s="1" t="s">
        <v>181</v>
      </c>
      <c r="C648" s="1" t="s">
        <v>13</v>
      </c>
      <c r="D648" s="1" t="s">
        <v>723</v>
      </c>
    </row>
    <row r="649" spans="1:5" s="1" customFormat="1" ht="12.75">
      <c r="A649" s="1" t="s">
        <v>724</v>
      </c>
      <c r="B649" s="1" t="s">
        <v>76</v>
      </c>
      <c r="C649" s="1" t="s">
        <v>4</v>
      </c>
      <c r="D649" s="1" t="s">
        <v>725</v>
      </c>
      <c r="E649" s="1" t="s">
        <v>726</v>
      </c>
    </row>
    <row r="650" s="1" customFormat="1" ht="12.75">
      <c r="A650" s="1" t="s">
        <v>727</v>
      </c>
    </row>
    <row r="651" s="1" customFormat="1" ht="12.75"/>
    <row r="652" s="1" customFormat="1" ht="25.5">
      <c r="E652" s="168">
        <v>2005</v>
      </c>
    </row>
    <row r="653" s="1" customFormat="1" ht="18.75">
      <c r="A653" s="2" t="s">
        <v>728</v>
      </c>
    </row>
    <row r="654" s="1" customFormat="1" ht="12.75"/>
    <row r="655" s="1" customFormat="1" ht="12.75">
      <c r="A655" s="3" t="s">
        <v>729</v>
      </c>
    </row>
    <row r="656" s="1" customFormat="1" ht="12.75">
      <c r="A656" s="3"/>
    </row>
    <row r="657" spans="1:5" s="1" customFormat="1" ht="12.75">
      <c r="A657" s="1" t="s">
        <v>730</v>
      </c>
      <c r="B657" s="1" t="s">
        <v>731</v>
      </c>
      <c r="C657" s="1" t="s">
        <v>4</v>
      </c>
      <c r="D657" s="1" t="s">
        <v>5</v>
      </c>
      <c r="E657" s="1" t="s">
        <v>732</v>
      </c>
    </row>
    <row r="658" spans="1:2" s="1" customFormat="1" ht="12.75">
      <c r="A658" s="1" t="s">
        <v>733</v>
      </c>
      <c r="B658" s="1" t="s">
        <v>734</v>
      </c>
    </row>
    <row r="659" spans="1:5" s="1" customFormat="1" ht="12.75">
      <c r="A659" s="1" t="s">
        <v>75</v>
      </c>
      <c r="B659" s="1" t="s">
        <v>352</v>
      </c>
      <c r="C659" s="1" t="s">
        <v>13</v>
      </c>
      <c r="D659" s="1" t="s">
        <v>214</v>
      </c>
      <c r="E659" s="1" t="s">
        <v>735</v>
      </c>
    </row>
    <row r="660" spans="1:5" s="1" customFormat="1" ht="12.75">
      <c r="A660" s="1" t="s">
        <v>75</v>
      </c>
      <c r="B660" s="1" t="s">
        <v>260</v>
      </c>
      <c r="C660" s="1" t="s">
        <v>13</v>
      </c>
      <c r="D660" s="1" t="s">
        <v>9</v>
      </c>
      <c r="E660" s="1" t="s">
        <v>736</v>
      </c>
    </row>
    <row r="661" spans="1:5" s="1" customFormat="1" ht="12.75">
      <c r="A661" s="1" t="s">
        <v>737</v>
      </c>
      <c r="B661" s="1" t="s">
        <v>511</v>
      </c>
      <c r="C661" s="1" t="s">
        <v>13</v>
      </c>
      <c r="D661" s="1" t="s">
        <v>214</v>
      </c>
      <c r="E661" s="1" t="s">
        <v>738</v>
      </c>
    </row>
    <row r="662" spans="1:5" s="1" customFormat="1" ht="12.75">
      <c r="A662" s="1" t="s">
        <v>739</v>
      </c>
      <c r="B662" s="1" t="s">
        <v>3</v>
      </c>
      <c r="C662" s="1" t="s">
        <v>4</v>
      </c>
      <c r="D662" s="1" t="s">
        <v>32</v>
      </c>
      <c r="E662" s="1" t="s">
        <v>740</v>
      </c>
    </row>
    <row r="663" s="1" customFormat="1" ht="12.75"/>
    <row r="664" s="1" customFormat="1" ht="12.75">
      <c r="A664" s="3" t="s">
        <v>741</v>
      </c>
    </row>
    <row r="665" s="1" customFormat="1" ht="12.75">
      <c r="A665" s="3"/>
    </row>
    <row r="666" spans="1:5" s="1" customFormat="1" ht="12.75">
      <c r="A666" s="3" t="s">
        <v>47</v>
      </c>
      <c r="B666" s="1" t="s">
        <v>511</v>
      </c>
      <c r="C666" s="1" t="s">
        <v>13</v>
      </c>
      <c r="D666" s="1" t="s">
        <v>5</v>
      </c>
      <c r="E666" s="1" t="s">
        <v>742</v>
      </c>
    </row>
    <row r="667" spans="1:5" s="1" customFormat="1" ht="12.75">
      <c r="A667" s="1" t="s">
        <v>2</v>
      </c>
      <c r="B667" s="1" t="s">
        <v>511</v>
      </c>
      <c r="C667" s="1" t="s">
        <v>13</v>
      </c>
      <c r="D667" s="1" t="s">
        <v>214</v>
      </c>
      <c r="E667" s="1" t="s">
        <v>743</v>
      </c>
    </row>
    <row r="668" s="1" customFormat="1" ht="12.75"/>
    <row r="669" s="1" customFormat="1" ht="12.75">
      <c r="A669" s="3" t="s">
        <v>744</v>
      </c>
    </row>
    <row r="670" s="1" customFormat="1" ht="12.75">
      <c r="A670" s="3"/>
    </row>
    <row r="671" spans="1:5" s="1" customFormat="1" ht="12.75">
      <c r="A671" s="1" t="s">
        <v>43</v>
      </c>
      <c r="B671" s="1" t="s">
        <v>118</v>
      </c>
      <c r="C671" s="1" t="s">
        <v>13</v>
      </c>
      <c r="D671" s="1" t="s">
        <v>745</v>
      </c>
      <c r="E671" s="1" t="s">
        <v>746</v>
      </c>
    </row>
    <row r="672" spans="2:4" s="1" customFormat="1" ht="12.75">
      <c r="B672" s="1" t="s">
        <v>533</v>
      </c>
      <c r="C672" s="1" t="s">
        <v>13</v>
      </c>
      <c r="D672" s="1" t="s">
        <v>5</v>
      </c>
    </row>
    <row r="673" spans="1:5" s="1" customFormat="1" ht="12.75">
      <c r="A673" s="1" t="s">
        <v>747</v>
      </c>
      <c r="B673" s="1" t="s">
        <v>580</v>
      </c>
      <c r="C673" s="1" t="s">
        <v>4</v>
      </c>
      <c r="D673" s="1" t="s">
        <v>17</v>
      </c>
      <c r="E673" s="1" t="s">
        <v>748</v>
      </c>
    </row>
    <row r="674" spans="1:5" s="1" customFormat="1" ht="12.75">
      <c r="A674" s="1" t="s">
        <v>99</v>
      </c>
      <c r="B674" s="1" t="s">
        <v>253</v>
      </c>
      <c r="C674" s="1" t="s">
        <v>4</v>
      </c>
      <c r="D674" s="1" t="s">
        <v>14</v>
      </c>
      <c r="E674" s="1">
        <v>187</v>
      </c>
    </row>
    <row r="675" spans="1:5" s="1" customFormat="1" ht="12.75">
      <c r="A675" s="1" t="s">
        <v>107</v>
      </c>
      <c r="B675" s="1" t="s">
        <v>12</v>
      </c>
      <c r="C675" s="1" t="s">
        <v>13</v>
      </c>
      <c r="D675" s="1" t="s">
        <v>14</v>
      </c>
      <c r="E675" s="1">
        <v>223</v>
      </c>
    </row>
    <row r="676" spans="1:5" s="1" customFormat="1" ht="12.75">
      <c r="A676" s="1" t="s">
        <v>749</v>
      </c>
      <c r="B676" s="1" t="s">
        <v>750</v>
      </c>
      <c r="C676" s="1" t="s">
        <v>13</v>
      </c>
      <c r="D676" s="1" t="s">
        <v>64</v>
      </c>
      <c r="E676" s="1" t="s">
        <v>648</v>
      </c>
    </row>
    <row r="677" spans="1:5" s="1" customFormat="1" ht="12.75">
      <c r="A677" s="1" t="s">
        <v>749</v>
      </c>
      <c r="B677" s="1" t="s">
        <v>257</v>
      </c>
      <c r="C677" s="1" t="s">
        <v>13</v>
      </c>
      <c r="D677" s="1" t="s">
        <v>177</v>
      </c>
      <c r="E677" s="1" t="s">
        <v>751</v>
      </c>
    </row>
    <row r="678" spans="1:5" s="1" customFormat="1" ht="12.75">
      <c r="A678" s="1" t="s">
        <v>737</v>
      </c>
      <c r="B678" s="1" t="s">
        <v>555</v>
      </c>
      <c r="C678" s="1" t="s">
        <v>13</v>
      </c>
      <c r="D678" s="1" t="s">
        <v>168</v>
      </c>
      <c r="E678" s="1" t="s">
        <v>752</v>
      </c>
    </row>
    <row r="679" spans="1:5" s="1" customFormat="1" ht="12.75">
      <c r="A679" s="1" t="s">
        <v>420</v>
      </c>
      <c r="B679" s="1" t="s">
        <v>589</v>
      </c>
      <c r="C679" s="1" t="s">
        <v>13</v>
      </c>
      <c r="D679" s="1" t="s">
        <v>250</v>
      </c>
      <c r="E679" s="1" t="s">
        <v>753</v>
      </c>
    </row>
    <row r="680" spans="1:5" s="1" customFormat="1" ht="12.75">
      <c r="A680" s="1" t="s">
        <v>754</v>
      </c>
      <c r="B680" s="1" t="s">
        <v>533</v>
      </c>
      <c r="C680" s="1" t="s">
        <v>13</v>
      </c>
      <c r="D680" s="1" t="s">
        <v>23</v>
      </c>
      <c r="E680" s="1" t="s">
        <v>755</v>
      </c>
    </row>
    <row r="681" s="1" customFormat="1" ht="12.75"/>
    <row r="682" s="1" customFormat="1" ht="12.75">
      <c r="A682" s="3" t="s">
        <v>756</v>
      </c>
    </row>
    <row r="683" s="1" customFormat="1" ht="12.75">
      <c r="A683" s="3"/>
    </row>
    <row r="684" spans="1:5" s="1" customFormat="1" ht="12.75">
      <c r="A684" s="1" t="s">
        <v>2</v>
      </c>
      <c r="B684" s="1" t="s">
        <v>757</v>
      </c>
      <c r="C684" s="1" t="s">
        <v>70</v>
      </c>
      <c r="D684" s="1" t="s">
        <v>36</v>
      </c>
      <c r="E684" s="1" t="s">
        <v>758</v>
      </c>
    </row>
    <row r="685" spans="1:4" s="1" customFormat="1" ht="12.75">
      <c r="A685" s="1" t="s">
        <v>2</v>
      </c>
      <c r="B685" s="1" t="s">
        <v>759</v>
      </c>
      <c r="C685" s="1" t="s">
        <v>70</v>
      </c>
      <c r="D685" s="1" t="s">
        <v>5</v>
      </c>
    </row>
    <row r="686" spans="1:5" s="1" customFormat="1" ht="12.75">
      <c r="A686" s="1" t="s">
        <v>51</v>
      </c>
      <c r="B686" s="1" t="s">
        <v>54</v>
      </c>
      <c r="C686" s="1" t="s">
        <v>63</v>
      </c>
      <c r="D686" s="1" t="s">
        <v>55</v>
      </c>
      <c r="E686" s="1" t="s">
        <v>760</v>
      </c>
    </row>
    <row r="687" spans="1:5" s="1" customFormat="1" ht="12.75">
      <c r="A687" s="1" t="s">
        <v>761</v>
      </c>
      <c r="B687" s="1" t="s">
        <v>26</v>
      </c>
      <c r="C687" s="1" t="s">
        <v>4</v>
      </c>
      <c r="D687" s="1" t="s">
        <v>23</v>
      </c>
      <c r="E687" s="1" t="s">
        <v>762</v>
      </c>
    </row>
    <row r="688" spans="1:5" s="1" customFormat="1" ht="12.75">
      <c r="A688" s="1" t="s">
        <v>43</v>
      </c>
      <c r="B688" s="1" t="s">
        <v>485</v>
      </c>
      <c r="C688" s="1" t="s">
        <v>63</v>
      </c>
      <c r="D688" s="1" t="s">
        <v>9</v>
      </c>
      <c r="E688" s="1" t="s">
        <v>763</v>
      </c>
    </row>
    <row r="689" spans="1:5" s="1" customFormat="1" ht="12.75">
      <c r="A689" s="1" t="s">
        <v>38</v>
      </c>
      <c r="B689" s="1" t="s">
        <v>139</v>
      </c>
      <c r="C689" s="1" t="s">
        <v>63</v>
      </c>
      <c r="D689" s="1" t="s">
        <v>64</v>
      </c>
      <c r="E689" s="1" t="s">
        <v>764</v>
      </c>
    </row>
    <row r="690" spans="1:4" s="1" customFormat="1" ht="12.75">
      <c r="A690" s="1" t="s">
        <v>38</v>
      </c>
      <c r="B690" s="1" t="s">
        <v>388</v>
      </c>
      <c r="C690" s="1" t="s">
        <v>13</v>
      </c>
      <c r="D690" s="1" t="s">
        <v>36</v>
      </c>
    </row>
    <row r="691" spans="1:4" s="1" customFormat="1" ht="12.75">
      <c r="A691" s="1" t="s">
        <v>38</v>
      </c>
      <c r="B691" s="1" t="s">
        <v>765</v>
      </c>
      <c r="C691" s="1" t="s">
        <v>210</v>
      </c>
      <c r="D691" s="1" t="s">
        <v>55</v>
      </c>
    </row>
    <row r="692" s="1" customFormat="1" ht="12.75"/>
    <row r="693" s="1" customFormat="1" ht="12.75">
      <c r="A693" s="3" t="s">
        <v>766</v>
      </c>
    </row>
    <row r="694" s="1" customFormat="1" ht="12.75"/>
    <row r="695" spans="1:3" s="1" customFormat="1" ht="12.75">
      <c r="A695" s="1" t="s">
        <v>767</v>
      </c>
      <c r="B695" s="1" t="s">
        <v>54</v>
      </c>
      <c r="C695" s="1" t="s">
        <v>63</v>
      </c>
    </row>
    <row r="696" s="1" customFormat="1" ht="12.75"/>
    <row r="697" s="1" customFormat="1" ht="12.75">
      <c r="A697" s="3" t="s">
        <v>768</v>
      </c>
    </row>
    <row r="698" s="1" customFormat="1" ht="12.75">
      <c r="A698" s="3"/>
    </row>
    <row r="699" spans="1:5" s="1" customFormat="1" ht="12.75">
      <c r="A699" s="1" t="s">
        <v>546</v>
      </c>
      <c r="B699" s="1" t="s">
        <v>769</v>
      </c>
      <c r="C699" s="1" t="s">
        <v>4</v>
      </c>
      <c r="D699" s="1" t="s">
        <v>23</v>
      </c>
      <c r="E699" s="1" t="s">
        <v>770</v>
      </c>
    </row>
    <row r="700" spans="1:5" s="1" customFormat="1" ht="12.75">
      <c r="A700" s="1" t="s">
        <v>771</v>
      </c>
      <c r="B700" s="1" t="s">
        <v>3</v>
      </c>
      <c r="C700" s="1" t="s">
        <v>4</v>
      </c>
      <c r="D700" s="1" t="s">
        <v>32</v>
      </c>
      <c r="E700" s="1" t="s">
        <v>772</v>
      </c>
    </row>
    <row r="701" spans="1:5" s="1" customFormat="1" ht="12.75">
      <c r="A701" s="1" t="s">
        <v>773</v>
      </c>
      <c r="B701" s="1" t="s">
        <v>96</v>
      </c>
      <c r="C701" s="1" t="s">
        <v>4</v>
      </c>
      <c r="D701" s="1" t="s">
        <v>32</v>
      </c>
      <c r="E701" s="1" t="s">
        <v>774</v>
      </c>
    </row>
    <row r="702" spans="1:5" s="1" customFormat="1" ht="12.75">
      <c r="A702" s="1" t="s">
        <v>775</v>
      </c>
      <c r="B702" s="1" t="s">
        <v>776</v>
      </c>
      <c r="C702" s="1" t="s">
        <v>4</v>
      </c>
      <c r="D702" s="1" t="s">
        <v>32</v>
      </c>
      <c r="E702" s="1" t="s">
        <v>777</v>
      </c>
    </row>
    <row r="703" spans="1:5" s="1" customFormat="1" ht="12.75">
      <c r="A703" s="1" t="s">
        <v>778</v>
      </c>
      <c r="B703" s="1" t="s">
        <v>779</v>
      </c>
      <c r="C703" s="1" t="s">
        <v>4</v>
      </c>
      <c r="D703" s="1" t="s">
        <v>157</v>
      </c>
      <c r="E703" s="1" t="s">
        <v>780</v>
      </c>
    </row>
    <row r="704" s="1" customFormat="1" ht="12.75"/>
    <row r="705" s="1" customFormat="1" ht="12.75">
      <c r="A705" s="3" t="s">
        <v>781</v>
      </c>
    </row>
    <row r="706" s="1" customFormat="1" ht="12.75">
      <c r="A706" s="3"/>
    </row>
    <row r="707" spans="1:5" s="1" customFormat="1" ht="12.75">
      <c r="A707" s="1" t="s">
        <v>782</v>
      </c>
      <c r="B707" s="1" t="s">
        <v>769</v>
      </c>
      <c r="C707" s="1" t="s">
        <v>4</v>
      </c>
      <c r="D707" s="1" t="s">
        <v>29</v>
      </c>
      <c r="E707" s="1" t="s">
        <v>783</v>
      </c>
    </row>
    <row r="708" spans="1:5" s="1" customFormat="1" ht="12.75">
      <c r="A708" s="1" t="s">
        <v>577</v>
      </c>
      <c r="B708" s="1" t="s">
        <v>3</v>
      </c>
      <c r="C708" s="1" t="s">
        <v>4</v>
      </c>
      <c r="D708" s="1" t="s">
        <v>32</v>
      </c>
      <c r="E708" s="1" t="s">
        <v>784</v>
      </c>
    </row>
    <row r="709" spans="1:5" s="1" customFormat="1" ht="12.75">
      <c r="A709" s="1" t="s">
        <v>782</v>
      </c>
      <c r="B709" s="1" t="s">
        <v>16</v>
      </c>
      <c r="C709" s="1" t="s">
        <v>4</v>
      </c>
      <c r="D709" s="1" t="s">
        <v>17</v>
      </c>
      <c r="E709" s="1" t="s">
        <v>785</v>
      </c>
    </row>
    <row r="710" spans="1:5" s="1" customFormat="1" ht="12.75">
      <c r="A710" s="1" t="s">
        <v>786</v>
      </c>
      <c r="B710" s="1" t="s">
        <v>96</v>
      </c>
      <c r="C710" s="1" t="s">
        <v>4</v>
      </c>
      <c r="D710" s="1" t="s">
        <v>32</v>
      </c>
      <c r="E710" s="1" t="s">
        <v>787</v>
      </c>
    </row>
    <row r="711" spans="1:5" s="1" customFormat="1" ht="12.75">
      <c r="A711" s="1" t="s">
        <v>788</v>
      </c>
      <c r="B711" s="1" t="s">
        <v>779</v>
      </c>
      <c r="C711" s="1" t="s">
        <v>4</v>
      </c>
      <c r="D711" s="1" t="s">
        <v>157</v>
      </c>
      <c r="E711" s="1" t="s">
        <v>789</v>
      </c>
    </row>
    <row r="712" s="1" customFormat="1" ht="12.75"/>
    <row r="713" s="1" customFormat="1" ht="12.75">
      <c r="A713" s="3" t="s">
        <v>790</v>
      </c>
    </row>
    <row r="714" s="1" customFormat="1" ht="12.75">
      <c r="A714" s="3"/>
    </row>
    <row r="715" spans="1:5" s="1" customFormat="1" ht="12.75">
      <c r="A715" s="1" t="s">
        <v>47</v>
      </c>
      <c r="B715" s="1" t="s">
        <v>352</v>
      </c>
      <c r="C715" s="1" t="s">
        <v>13</v>
      </c>
      <c r="D715" s="1" t="s">
        <v>5</v>
      </c>
      <c r="E715" s="1" t="s">
        <v>791</v>
      </c>
    </row>
    <row r="716" spans="1:3" s="1" customFormat="1" ht="12.75">
      <c r="A716" s="3"/>
      <c r="B716" s="1" t="s">
        <v>511</v>
      </c>
      <c r="C716" s="1" t="s">
        <v>13</v>
      </c>
    </row>
    <row r="717" spans="1:5" s="1" customFormat="1" ht="12.75">
      <c r="A717" s="1" t="s">
        <v>792</v>
      </c>
      <c r="B717" s="1" t="s">
        <v>3</v>
      </c>
      <c r="C717" s="1" t="s">
        <v>4</v>
      </c>
      <c r="D717" s="1" t="s">
        <v>32</v>
      </c>
      <c r="E717" s="1" t="s">
        <v>793</v>
      </c>
    </row>
    <row r="718" spans="1:5" s="1" customFormat="1" ht="12.75">
      <c r="A718" s="1" t="s">
        <v>737</v>
      </c>
      <c r="B718" s="1" t="s">
        <v>12</v>
      </c>
      <c r="C718" s="1" t="s">
        <v>13</v>
      </c>
      <c r="D718" s="1" t="s">
        <v>14</v>
      </c>
      <c r="E718" s="1">
        <v>223</v>
      </c>
    </row>
    <row r="719" spans="1:4" s="1" customFormat="1" ht="12.75">
      <c r="A719" s="1" t="s">
        <v>794</v>
      </c>
      <c r="B719" s="1" t="s">
        <v>533</v>
      </c>
      <c r="C719" s="1" t="s">
        <v>13</v>
      </c>
      <c r="D719" s="1" t="s">
        <v>5</v>
      </c>
    </row>
    <row r="720" s="1" customFormat="1" ht="12.75"/>
    <row r="721" s="1" customFormat="1" ht="12.75">
      <c r="A721" s="3" t="s">
        <v>795</v>
      </c>
    </row>
    <row r="722" s="1" customFormat="1" ht="12.75">
      <c r="A722" s="3"/>
    </row>
    <row r="723" spans="1:5" s="1" customFormat="1" ht="12.75">
      <c r="A723" s="1" t="s">
        <v>796</v>
      </c>
      <c r="B723" s="1" t="s">
        <v>797</v>
      </c>
      <c r="C723" s="1" t="s">
        <v>4</v>
      </c>
      <c r="D723" s="1" t="s">
        <v>5</v>
      </c>
      <c r="E723" s="1" t="s">
        <v>798</v>
      </c>
    </row>
    <row r="724" s="1" customFormat="1" ht="12.75"/>
    <row r="725" s="1" customFormat="1" ht="12.75">
      <c r="A725" s="3" t="s">
        <v>799</v>
      </c>
    </row>
    <row r="726" s="1" customFormat="1" ht="12.75">
      <c r="A726" s="3"/>
    </row>
    <row r="727" spans="1:5" s="1" customFormat="1" ht="12.75">
      <c r="A727" s="1" t="s">
        <v>2</v>
      </c>
      <c r="B727" s="1" t="s">
        <v>16</v>
      </c>
      <c r="C727" s="1" t="s">
        <v>4</v>
      </c>
      <c r="D727" s="1" t="s">
        <v>17</v>
      </c>
      <c r="E727" s="1" t="s">
        <v>800</v>
      </c>
    </row>
    <row r="728" spans="1:5" s="1" customFormat="1" ht="12.75">
      <c r="A728" s="1" t="s">
        <v>99</v>
      </c>
      <c r="B728" s="1" t="s">
        <v>253</v>
      </c>
      <c r="C728" s="1" t="s">
        <v>4</v>
      </c>
      <c r="D728" s="1" t="s">
        <v>14</v>
      </c>
      <c r="E728" s="1">
        <v>187</v>
      </c>
    </row>
    <row r="729" s="1" customFormat="1" ht="12.75"/>
    <row r="730" s="1" customFormat="1" ht="12.75">
      <c r="A730" s="3" t="s">
        <v>801</v>
      </c>
    </row>
    <row r="731" s="1" customFormat="1" ht="12.75">
      <c r="A731" s="3"/>
    </row>
    <row r="732" spans="1:5" s="1" customFormat="1" ht="12.75">
      <c r="A732" s="1" t="s">
        <v>43</v>
      </c>
      <c r="B732" s="1" t="s">
        <v>12</v>
      </c>
      <c r="C732" s="1" t="s">
        <v>13</v>
      </c>
      <c r="D732" s="1" t="s">
        <v>14</v>
      </c>
      <c r="E732" s="1">
        <v>234</v>
      </c>
    </row>
    <row r="733" spans="1:5" s="1" customFormat="1" ht="12.75">
      <c r="A733" s="1" t="s">
        <v>577</v>
      </c>
      <c r="B733" s="1" t="s">
        <v>3</v>
      </c>
      <c r="C733" s="1" t="s">
        <v>4</v>
      </c>
      <c r="D733" s="1" t="s">
        <v>32</v>
      </c>
      <c r="E733" s="1" t="s">
        <v>802</v>
      </c>
    </row>
    <row r="734" spans="1:5" s="1" customFormat="1" ht="12.75">
      <c r="A734" s="1" t="s">
        <v>803</v>
      </c>
      <c r="B734" s="1" t="s">
        <v>253</v>
      </c>
      <c r="C734" s="1" t="s">
        <v>4</v>
      </c>
      <c r="D734" s="1" t="s">
        <v>14</v>
      </c>
      <c r="E734" s="1">
        <v>188</v>
      </c>
    </row>
    <row r="735" spans="1:5" s="1" customFormat="1" ht="12.75">
      <c r="A735" s="1" t="s">
        <v>804</v>
      </c>
      <c r="B735" s="1" t="s">
        <v>16</v>
      </c>
      <c r="C735" s="1" t="s">
        <v>4</v>
      </c>
      <c r="D735" s="1" t="s">
        <v>17</v>
      </c>
      <c r="E735" s="1" t="s">
        <v>805</v>
      </c>
    </row>
    <row r="736" spans="1:5" s="1" customFormat="1" ht="12.75">
      <c r="A736" s="1" t="s">
        <v>579</v>
      </c>
      <c r="B736" s="1" t="s">
        <v>806</v>
      </c>
      <c r="C736" s="1" t="s">
        <v>4</v>
      </c>
      <c r="D736" s="1" t="s">
        <v>5</v>
      </c>
      <c r="E736" s="1" t="s">
        <v>807</v>
      </c>
    </row>
    <row r="737" spans="1:3" s="1" customFormat="1" ht="12.75">
      <c r="A737" s="1" t="s">
        <v>808</v>
      </c>
      <c r="B737" s="1" t="s">
        <v>809</v>
      </c>
      <c r="C737" s="1" t="s">
        <v>4</v>
      </c>
    </row>
    <row r="738" spans="1:5" s="1" customFormat="1" ht="12.75">
      <c r="A738" s="1" t="s">
        <v>47</v>
      </c>
      <c r="B738" s="1" t="s">
        <v>352</v>
      </c>
      <c r="C738" s="1" t="s">
        <v>13</v>
      </c>
      <c r="D738" s="1" t="s">
        <v>214</v>
      </c>
      <c r="E738" s="1" t="s">
        <v>810</v>
      </c>
    </row>
    <row r="739" spans="1:5" s="1" customFormat="1" ht="12.75">
      <c r="A739" s="1" t="s">
        <v>47</v>
      </c>
      <c r="B739" s="1" t="s">
        <v>533</v>
      </c>
      <c r="C739" s="1" t="s">
        <v>13</v>
      </c>
      <c r="D739" s="1" t="s">
        <v>23</v>
      </c>
      <c r="E739" s="1" t="s">
        <v>811</v>
      </c>
    </row>
    <row r="740" spans="1:5" s="1" customFormat="1" ht="12.75">
      <c r="A740" s="1" t="s">
        <v>47</v>
      </c>
      <c r="B740" s="1" t="s">
        <v>812</v>
      </c>
      <c r="C740" s="1" t="s">
        <v>392</v>
      </c>
      <c r="D740" s="1" t="s">
        <v>214</v>
      </c>
      <c r="E740" s="1" t="s">
        <v>813</v>
      </c>
    </row>
    <row r="741" spans="1:5" s="1" customFormat="1" ht="12.75">
      <c r="A741" s="1" t="s">
        <v>47</v>
      </c>
      <c r="B741" s="1" t="s">
        <v>814</v>
      </c>
      <c r="C741" s="1" t="s">
        <v>130</v>
      </c>
      <c r="D741" s="1" t="s">
        <v>55</v>
      </c>
      <c r="E741" s="1" t="s">
        <v>815</v>
      </c>
    </row>
    <row r="742" spans="1:5" s="1" customFormat="1" ht="12.75">
      <c r="A742" s="1" t="s">
        <v>47</v>
      </c>
      <c r="B742" s="1" t="s">
        <v>816</v>
      </c>
      <c r="C742" s="1" t="s">
        <v>13</v>
      </c>
      <c r="D742" s="1" t="s">
        <v>5</v>
      </c>
      <c r="E742" s="1" t="s">
        <v>817</v>
      </c>
    </row>
    <row r="743" spans="2:3" s="1" customFormat="1" ht="12.75">
      <c r="B743" s="1" t="s">
        <v>818</v>
      </c>
      <c r="C743" s="1" t="s">
        <v>13</v>
      </c>
    </row>
    <row r="744" spans="1:5" s="1" customFormat="1" ht="12.75">
      <c r="A744" s="1" t="s">
        <v>47</v>
      </c>
      <c r="B744" s="1" t="s">
        <v>819</v>
      </c>
      <c r="C744" s="1" t="s">
        <v>13</v>
      </c>
      <c r="D744" s="1" t="s">
        <v>5</v>
      </c>
      <c r="E744" s="4" t="s">
        <v>820</v>
      </c>
    </row>
    <row r="745" spans="2:3" s="1" customFormat="1" ht="12.75">
      <c r="B745" s="1" t="s">
        <v>821</v>
      </c>
      <c r="C745" s="1" t="s">
        <v>13</v>
      </c>
    </row>
    <row r="746" spans="1:5" s="1" customFormat="1" ht="12.75">
      <c r="A746" s="1" t="s">
        <v>822</v>
      </c>
      <c r="B746" s="1" t="s">
        <v>96</v>
      </c>
      <c r="C746" s="1" t="s">
        <v>4</v>
      </c>
      <c r="D746" s="1" t="s">
        <v>32</v>
      </c>
      <c r="E746" s="1" t="s">
        <v>823</v>
      </c>
    </row>
    <row r="747" spans="1:5" s="1" customFormat="1" ht="12.75">
      <c r="A747" s="1" t="s">
        <v>822</v>
      </c>
      <c r="B747" s="1" t="s">
        <v>824</v>
      </c>
      <c r="C747" s="1" t="s">
        <v>13</v>
      </c>
      <c r="D747" s="1" t="s">
        <v>131</v>
      </c>
      <c r="E747" s="1" t="s">
        <v>825</v>
      </c>
    </row>
    <row r="748" spans="1:5" s="1" customFormat="1" ht="12.75">
      <c r="A748" s="1" t="s">
        <v>822</v>
      </c>
      <c r="B748" s="1" t="s">
        <v>511</v>
      </c>
      <c r="C748" s="1" t="s">
        <v>13</v>
      </c>
      <c r="D748" s="1" t="s">
        <v>214</v>
      </c>
      <c r="E748" s="1" t="s">
        <v>826</v>
      </c>
    </row>
    <row r="749" spans="1:5" s="1" customFormat="1" ht="12.75">
      <c r="A749" s="1" t="s">
        <v>822</v>
      </c>
      <c r="B749" s="1" t="s">
        <v>827</v>
      </c>
      <c r="C749" s="1" t="s">
        <v>13</v>
      </c>
      <c r="D749" s="1" t="s">
        <v>9</v>
      </c>
      <c r="E749" s="1" t="s">
        <v>828</v>
      </c>
    </row>
    <row r="750" s="1" customFormat="1" ht="12.75">
      <c r="B750" s="1" t="s">
        <v>829</v>
      </c>
    </row>
    <row r="751" spans="1:5" s="1" customFormat="1" ht="12.75">
      <c r="A751" s="1" t="s">
        <v>822</v>
      </c>
      <c r="B751" s="1" t="s">
        <v>830</v>
      </c>
      <c r="C751" s="1" t="s">
        <v>13</v>
      </c>
      <c r="D751" s="1" t="s">
        <v>9</v>
      </c>
      <c r="E751" s="1" t="s">
        <v>831</v>
      </c>
    </row>
    <row r="752" s="1" customFormat="1" ht="12.75">
      <c r="B752" s="1" t="s">
        <v>832</v>
      </c>
    </row>
    <row r="753" spans="1:5" s="1" customFormat="1" ht="12.75">
      <c r="A753" s="1" t="s">
        <v>833</v>
      </c>
      <c r="B753" s="1" t="s">
        <v>834</v>
      </c>
      <c r="C753" s="1" t="s">
        <v>4</v>
      </c>
      <c r="D753" s="1" t="s">
        <v>157</v>
      </c>
      <c r="E753" s="1" t="s">
        <v>835</v>
      </c>
    </row>
    <row r="754" spans="1:5" s="1" customFormat="1" ht="12.75">
      <c r="A754" s="1" t="s">
        <v>836</v>
      </c>
      <c r="B754" s="1" t="s">
        <v>769</v>
      </c>
      <c r="C754" s="1" t="s">
        <v>4</v>
      </c>
      <c r="D754" s="1" t="s">
        <v>32</v>
      </c>
      <c r="E754" s="1" t="s">
        <v>837</v>
      </c>
    </row>
    <row r="755" spans="1:5" s="1" customFormat="1" ht="12.75">
      <c r="A755" s="1" t="s">
        <v>838</v>
      </c>
      <c r="B755" s="1" t="s">
        <v>839</v>
      </c>
      <c r="C755" s="1" t="s">
        <v>4</v>
      </c>
      <c r="D755" s="1" t="s">
        <v>189</v>
      </c>
      <c r="E755" s="1" t="s">
        <v>840</v>
      </c>
    </row>
    <row r="756" s="1" customFormat="1" ht="12.75"/>
    <row r="757" s="1" customFormat="1" ht="12.75">
      <c r="A757" s="3" t="s">
        <v>841</v>
      </c>
    </row>
    <row r="758" s="1" customFormat="1" ht="12.75">
      <c r="A758" s="3"/>
    </row>
    <row r="759" spans="1:5" s="1" customFormat="1" ht="12.75">
      <c r="A759" s="1" t="s">
        <v>2</v>
      </c>
      <c r="B759" s="1" t="s">
        <v>110</v>
      </c>
      <c r="C759" s="1" t="s">
        <v>63</v>
      </c>
      <c r="D759" s="1" t="s">
        <v>168</v>
      </c>
      <c r="E759" s="1" t="s">
        <v>842</v>
      </c>
    </row>
    <row r="760" spans="1:5" s="1" customFormat="1" ht="12.75">
      <c r="A760" s="1" t="s">
        <v>843</v>
      </c>
      <c r="B760" s="1" t="s">
        <v>167</v>
      </c>
      <c r="C760" s="1" t="s">
        <v>4</v>
      </c>
      <c r="D760" s="1" t="s">
        <v>168</v>
      </c>
      <c r="E760" s="1" t="s">
        <v>844</v>
      </c>
    </row>
    <row r="761" s="1" customFormat="1" ht="12.75"/>
    <row r="762" s="1" customFormat="1" ht="12.75">
      <c r="A762" s="3" t="s">
        <v>845</v>
      </c>
    </row>
    <row r="763" s="1" customFormat="1" ht="12.75">
      <c r="A763" s="3"/>
    </row>
    <row r="764" spans="1:5" s="1" customFormat="1" ht="12.75">
      <c r="A764" s="1" t="s">
        <v>846</v>
      </c>
      <c r="B764" s="1" t="s">
        <v>253</v>
      </c>
      <c r="C764" s="1" t="s">
        <v>4</v>
      </c>
      <c r="D764" s="1" t="s">
        <v>14</v>
      </c>
      <c r="E764" s="1">
        <v>182</v>
      </c>
    </row>
    <row r="765" spans="1:5" s="1" customFormat="1" ht="12.75">
      <c r="A765" s="1" t="s">
        <v>847</v>
      </c>
      <c r="B765" s="1" t="s">
        <v>96</v>
      </c>
      <c r="C765" s="1" t="s">
        <v>4</v>
      </c>
      <c r="D765" s="1" t="s">
        <v>32</v>
      </c>
      <c r="E765" s="1" t="s">
        <v>848</v>
      </c>
    </row>
    <row r="766" spans="1:5" s="1" customFormat="1" ht="12.75">
      <c r="A766" s="1" t="s">
        <v>847</v>
      </c>
      <c r="B766" s="1" t="s">
        <v>12</v>
      </c>
      <c r="C766" s="1" t="s">
        <v>13</v>
      </c>
      <c r="D766" s="1" t="s">
        <v>14</v>
      </c>
      <c r="E766" s="1">
        <v>230</v>
      </c>
    </row>
    <row r="767" spans="1:5" s="1" customFormat="1" ht="12.75">
      <c r="A767" s="1" t="s">
        <v>847</v>
      </c>
      <c r="B767" s="1" t="s">
        <v>511</v>
      </c>
      <c r="C767" s="1" t="s">
        <v>13</v>
      </c>
      <c r="D767" s="1" t="s">
        <v>32</v>
      </c>
      <c r="E767" s="1" t="s">
        <v>849</v>
      </c>
    </row>
    <row r="768" spans="1:5" s="1" customFormat="1" ht="12.75">
      <c r="A768" s="1" t="s">
        <v>786</v>
      </c>
      <c r="B768" s="1" t="s">
        <v>352</v>
      </c>
      <c r="C768" s="1" t="s">
        <v>13</v>
      </c>
      <c r="D768" s="1" t="s">
        <v>177</v>
      </c>
      <c r="E768" s="1" t="s">
        <v>850</v>
      </c>
    </row>
    <row r="769" spans="1:5" s="1" customFormat="1" ht="12.75">
      <c r="A769" s="1" t="s">
        <v>786</v>
      </c>
      <c r="B769" s="1" t="s">
        <v>3</v>
      </c>
      <c r="C769" s="1" t="s">
        <v>4</v>
      </c>
      <c r="D769" s="1" t="s">
        <v>32</v>
      </c>
      <c r="E769" s="1" t="s">
        <v>851</v>
      </c>
    </row>
    <row r="770" spans="1:5" s="1" customFormat="1" ht="12.75">
      <c r="A770" s="1" t="s">
        <v>2</v>
      </c>
      <c r="B770" s="1" t="s">
        <v>824</v>
      </c>
      <c r="C770" s="1" t="s">
        <v>13</v>
      </c>
      <c r="D770" s="1" t="s">
        <v>262</v>
      </c>
      <c r="E770" s="1" t="s">
        <v>852</v>
      </c>
    </row>
    <row r="771" spans="1:5" s="1" customFormat="1" ht="12.75">
      <c r="A771" s="1" t="s">
        <v>2</v>
      </c>
      <c r="B771" s="1" t="s">
        <v>533</v>
      </c>
      <c r="C771" s="1" t="s">
        <v>13</v>
      </c>
      <c r="D771" s="1" t="s">
        <v>32</v>
      </c>
      <c r="E771" s="1" t="s">
        <v>853</v>
      </c>
    </row>
    <row r="772" spans="1:5" s="1" customFormat="1" ht="12.75">
      <c r="A772" s="1" t="s">
        <v>854</v>
      </c>
      <c r="B772" s="1" t="s">
        <v>167</v>
      </c>
      <c r="C772" s="1" t="s">
        <v>4</v>
      </c>
      <c r="D772" s="1" t="s">
        <v>165</v>
      </c>
      <c r="E772" s="1" t="s">
        <v>855</v>
      </c>
    </row>
    <row r="773" spans="1:5" s="1" customFormat="1" ht="12.75">
      <c r="A773" s="1" t="s">
        <v>856</v>
      </c>
      <c r="B773" s="1" t="s">
        <v>769</v>
      </c>
      <c r="C773" s="1" t="s">
        <v>4</v>
      </c>
      <c r="D773" s="1" t="s">
        <v>32</v>
      </c>
      <c r="E773" s="1" t="s">
        <v>857</v>
      </c>
    </row>
    <row r="774" s="1" customFormat="1" ht="12.75"/>
    <row r="775" s="1" customFormat="1" ht="12.75">
      <c r="A775" s="3" t="s">
        <v>858</v>
      </c>
    </row>
    <row r="776" s="1" customFormat="1" ht="12.75">
      <c r="A776" s="3"/>
    </row>
    <row r="777" spans="1:5" s="1" customFormat="1" ht="12.75">
      <c r="A777" s="1" t="s">
        <v>859</v>
      </c>
      <c r="B777" s="1" t="s">
        <v>16</v>
      </c>
      <c r="C777" s="1" t="s">
        <v>4</v>
      </c>
      <c r="D777" s="1" t="s">
        <v>17</v>
      </c>
      <c r="E777" s="1" t="s">
        <v>860</v>
      </c>
    </row>
    <row r="778" spans="1:5" s="1" customFormat="1" ht="12.75">
      <c r="A778" s="1" t="s">
        <v>861</v>
      </c>
      <c r="B778" s="1" t="s">
        <v>253</v>
      </c>
      <c r="C778" s="1" t="s">
        <v>4</v>
      </c>
      <c r="D778" s="1" t="s">
        <v>14</v>
      </c>
      <c r="E778" s="1">
        <v>187</v>
      </c>
    </row>
    <row r="779" spans="1:5" s="1" customFormat="1" ht="12.75">
      <c r="A779" s="1" t="s">
        <v>861</v>
      </c>
      <c r="B779" s="1" t="s">
        <v>255</v>
      </c>
      <c r="C779" s="1" t="s">
        <v>13</v>
      </c>
      <c r="D779" s="1" t="s">
        <v>40</v>
      </c>
      <c r="E779" s="1" t="s">
        <v>862</v>
      </c>
    </row>
    <row r="780" spans="1:5" s="1" customFormat="1" ht="12.75">
      <c r="A780" s="1" t="s">
        <v>861</v>
      </c>
      <c r="B780" s="1" t="s">
        <v>589</v>
      </c>
      <c r="C780" s="1" t="s">
        <v>13</v>
      </c>
      <c r="D780" s="1" t="s">
        <v>250</v>
      </c>
      <c r="E780" s="1" t="s">
        <v>863</v>
      </c>
    </row>
    <row r="781" spans="1:5" s="1" customFormat="1" ht="12.75">
      <c r="A781" s="1" t="s">
        <v>47</v>
      </c>
      <c r="B781" s="1" t="s">
        <v>555</v>
      </c>
      <c r="C781" s="1" t="s">
        <v>13</v>
      </c>
      <c r="D781" s="1" t="s">
        <v>168</v>
      </c>
      <c r="E781" s="1" t="s">
        <v>864</v>
      </c>
    </row>
    <row r="782" spans="1:5" s="1" customFormat="1" ht="12.75">
      <c r="A782" s="1" t="s">
        <v>47</v>
      </c>
      <c r="B782" s="1" t="s">
        <v>35</v>
      </c>
      <c r="C782" s="1" t="s">
        <v>13</v>
      </c>
      <c r="D782" s="1" t="s">
        <v>177</v>
      </c>
      <c r="E782" s="1" t="s">
        <v>865</v>
      </c>
    </row>
    <row r="783" spans="1:5" s="1" customFormat="1" ht="12.75">
      <c r="A783" s="1" t="s">
        <v>47</v>
      </c>
      <c r="B783" s="1" t="s">
        <v>35</v>
      </c>
      <c r="C783" s="1" t="s">
        <v>13</v>
      </c>
      <c r="D783" s="1" t="s">
        <v>177</v>
      </c>
      <c r="E783" s="1" t="s">
        <v>866</v>
      </c>
    </row>
    <row r="784" spans="1:5" s="1" customFormat="1" ht="12.75">
      <c r="A784" s="1" t="s">
        <v>47</v>
      </c>
      <c r="B784" s="1" t="s">
        <v>867</v>
      </c>
      <c r="C784" s="1" t="s">
        <v>13</v>
      </c>
      <c r="D784" s="1" t="s">
        <v>147</v>
      </c>
      <c r="E784" s="1" t="s">
        <v>868</v>
      </c>
    </row>
    <row r="785" spans="1:5" s="1" customFormat="1" ht="12.75">
      <c r="A785" s="1" t="s">
        <v>47</v>
      </c>
      <c r="B785" s="1" t="s">
        <v>257</v>
      </c>
      <c r="C785" s="1" t="s">
        <v>13</v>
      </c>
      <c r="D785" s="1" t="s">
        <v>177</v>
      </c>
      <c r="E785" s="1" t="s">
        <v>869</v>
      </c>
    </row>
    <row r="786" spans="1:5" s="1" customFormat="1" ht="12.75">
      <c r="A786" s="1" t="s">
        <v>47</v>
      </c>
      <c r="B786" s="1" t="s">
        <v>870</v>
      </c>
      <c r="C786" s="1" t="s">
        <v>13</v>
      </c>
      <c r="D786" s="1" t="s">
        <v>189</v>
      </c>
      <c r="E786" s="1" t="s">
        <v>871</v>
      </c>
    </row>
    <row r="787" spans="1:5" s="1" customFormat="1" ht="12.75">
      <c r="A787" s="1" t="s">
        <v>47</v>
      </c>
      <c r="B787" s="1" t="s">
        <v>872</v>
      </c>
      <c r="C787" s="1" t="s">
        <v>13</v>
      </c>
      <c r="D787" s="1" t="s">
        <v>5</v>
      </c>
      <c r="E787" s="1" t="s">
        <v>873</v>
      </c>
    </row>
    <row r="788" spans="2:3" s="1" customFormat="1" ht="12.75">
      <c r="B788" s="1" t="s">
        <v>874</v>
      </c>
      <c r="C788" s="1" t="s">
        <v>13</v>
      </c>
    </row>
    <row r="789" spans="1:5" s="1" customFormat="1" ht="12.75">
      <c r="A789" s="1" t="s">
        <v>47</v>
      </c>
      <c r="B789" s="1" t="s">
        <v>875</v>
      </c>
      <c r="C789" s="1" t="s">
        <v>13</v>
      </c>
      <c r="D789" s="1" t="s">
        <v>9</v>
      </c>
      <c r="E789" s="1" t="s">
        <v>876</v>
      </c>
    </row>
    <row r="790" s="1" customFormat="1" ht="12.75">
      <c r="B790" s="1" t="s">
        <v>877</v>
      </c>
    </row>
    <row r="791" spans="1:5" s="1" customFormat="1" ht="12.75">
      <c r="A791" s="1" t="s">
        <v>47</v>
      </c>
      <c r="B791" s="1" t="s">
        <v>878</v>
      </c>
      <c r="C791" s="1" t="s">
        <v>13</v>
      </c>
      <c r="D791" s="1" t="s">
        <v>9</v>
      </c>
      <c r="E791" s="1" t="s">
        <v>879</v>
      </c>
    </row>
    <row r="792" s="1" customFormat="1" ht="12.75">
      <c r="B792" s="1" t="s">
        <v>880</v>
      </c>
    </row>
    <row r="793" spans="1:5" s="1" customFormat="1" ht="12.75">
      <c r="A793" s="1" t="s">
        <v>2</v>
      </c>
      <c r="B793" s="1" t="s">
        <v>881</v>
      </c>
      <c r="C793" s="1" t="s">
        <v>13</v>
      </c>
      <c r="D793" s="1" t="s">
        <v>250</v>
      </c>
      <c r="E793" s="1" t="s">
        <v>882</v>
      </c>
    </row>
    <row r="794" spans="1:5" s="1" customFormat="1" ht="12.75">
      <c r="A794" s="1" t="s">
        <v>2</v>
      </c>
      <c r="B794" s="1" t="s">
        <v>883</v>
      </c>
      <c r="C794" s="1" t="s">
        <v>13</v>
      </c>
      <c r="D794" s="1" t="s">
        <v>14</v>
      </c>
      <c r="E794" s="1">
        <v>166</v>
      </c>
    </row>
    <row r="795" s="1" customFormat="1" ht="12.75"/>
    <row r="796" s="1" customFormat="1" ht="12.75">
      <c r="A796" s="3" t="s">
        <v>884</v>
      </c>
    </row>
    <row r="797" s="1" customFormat="1" ht="12.75">
      <c r="A797" s="3"/>
    </row>
    <row r="798" spans="1:5" s="1" customFormat="1" ht="12.75">
      <c r="A798" s="1" t="s">
        <v>43</v>
      </c>
      <c r="B798" s="1" t="s">
        <v>885</v>
      </c>
      <c r="C798" s="1" t="s">
        <v>63</v>
      </c>
      <c r="D798" s="1" t="s">
        <v>9</v>
      </c>
      <c r="E798" s="1" t="s">
        <v>886</v>
      </c>
    </row>
    <row r="799" spans="1:2" s="1" customFormat="1" ht="12.75">
      <c r="A799" s="3"/>
      <c r="B799" s="1" t="s">
        <v>887</v>
      </c>
    </row>
    <row r="800" spans="1:5" s="1" customFormat="1" ht="12.75">
      <c r="A800" s="1" t="s">
        <v>43</v>
      </c>
      <c r="B800" s="1" t="s">
        <v>139</v>
      </c>
      <c r="C800" s="1" t="s">
        <v>63</v>
      </c>
      <c r="D800" s="1" t="s">
        <v>64</v>
      </c>
      <c r="E800" s="1" t="s">
        <v>888</v>
      </c>
    </row>
    <row r="801" spans="1:5" s="1" customFormat="1" ht="12.75">
      <c r="A801" s="1" t="s">
        <v>43</v>
      </c>
      <c r="B801" s="1" t="s">
        <v>388</v>
      </c>
      <c r="C801" s="1" t="s">
        <v>13</v>
      </c>
      <c r="D801" s="1" t="s">
        <v>36</v>
      </c>
      <c r="E801" s="1" t="s">
        <v>889</v>
      </c>
    </row>
    <row r="802" spans="1:5" s="1" customFormat="1" ht="12.75">
      <c r="A802" s="1" t="s">
        <v>47</v>
      </c>
      <c r="B802" s="1" t="s">
        <v>759</v>
      </c>
      <c r="C802" s="1" t="s">
        <v>70</v>
      </c>
      <c r="D802" s="1" t="s">
        <v>32</v>
      </c>
      <c r="E802" s="1" t="s">
        <v>890</v>
      </c>
    </row>
    <row r="803" spans="1:5" s="1" customFormat="1" ht="12.75">
      <c r="A803" s="1" t="s">
        <v>47</v>
      </c>
      <c r="B803" s="1" t="s">
        <v>757</v>
      </c>
      <c r="C803" s="1" t="s">
        <v>70</v>
      </c>
      <c r="D803" s="1" t="s">
        <v>36</v>
      </c>
      <c r="E803" s="1" t="s">
        <v>891</v>
      </c>
    </row>
    <row r="804" spans="1:5" s="1" customFormat="1" ht="12.75">
      <c r="A804" s="1" t="s">
        <v>47</v>
      </c>
      <c r="B804" s="1" t="s">
        <v>695</v>
      </c>
      <c r="C804" s="1" t="s">
        <v>63</v>
      </c>
      <c r="D804" s="1" t="s">
        <v>85</v>
      </c>
      <c r="E804" s="1" t="s">
        <v>892</v>
      </c>
    </row>
    <row r="805" spans="1:5" s="1" customFormat="1" ht="12.75">
      <c r="A805" s="1" t="s">
        <v>47</v>
      </c>
      <c r="B805" s="1" t="s">
        <v>54</v>
      </c>
      <c r="C805" s="1" t="s">
        <v>63</v>
      </c>
      <c r="D805" s="1" t="s">
        <v>55</v>
      </c>
      <c r="E805" s="1" t="s">
        <v>893</v>
      </c>
    </row>
    <row r="806" spans="1:5" s="1" customFormat="1" ht="12.75">
      <c r="A806" s="1" t="s">
        <v>47</v>
      </c>
      <c r="B806" s="1" t="s">
        <v>894</v>
      </c>
      <c r="C806" s="1" t="s">
        <v>63</v>
      </c>
      <c r="D806" s="1" t="s">
        <v>233</v>
      </c>
      <c r="E806" s="1">
        <v>350</v>
      </c>
    </row>
    <row r="807" spans="1:5" s="1" customFormat="1" ht="12.75">
      <c r="A807" s="1" t="s">
        <v>2</v>
      </c>
      <c r="B807" s="1" t="s">
        <v>110</v>
      </c>
      <c r="C807" s="1" t="s">
        <v>63</v>
      </c>
      <c r="D807" s="1" t="s">
        <v>233</v>
      </c>
      <c r="E807" s="1">
        <v>460</v>
      </c>
    </row>
    <row r="808" spans="1:5" s="1" customFormat="1" ht="12.75">
      <c r="A808" s="1" t="s">
        <v>2</v>
      </c>
      <c r="B808" s="1" t="s">
        <v>765</v>
      </c>
      <c r="C808" s="1" t="s">
        <v>895</v>
      </c>
      <c r="D808" s="1" t="s">
        <v>55</v>
      </c>
      <c r="E808" s="1" t="s">
        <v>896</v>
      </c>
    </row>
    <row r="809" spans="1:5" s="1" customFormat="1" ht="12.75">
      <c r="A809" s="1" t="s">
        <v>775</v>
      </c>
      <c r="B809" s="1" t="s">
        <v>26</v>
      </c>
      <c r="C809" s="1" t="s">
        <v>4</v>
      </c>
      <c r="D809" s="1" t="s">
        <v>23</v>
      </c>
      <c r="E809" s="1" t="s">
        <v>897</v>
      </c>
    </row>
    <row r="810" spans="1:5" s="1" customFormat="1" ht="12.75">
      <c r="A810" s="1" t="s">
        <v>898</v>
      </c>
      <c r="B810" s="1" t="s">
        <v>67</v>
      </c>
      <c r="C810" s="1" t="s">
        <v>4</v>
      </c>
      <c r="D810" s="1" t="s">
        <v>40</v>
      </c>
      <c r="E810" s="1" t="s">
        <v>899</v>
      </c>
    </row>
    <row r="811" spans="1:5" s="1" customFormat="1" ht="12.75">
      <c r="A811" s="1" t="s">
        <v>2</v>
      </c>
      <c r="B811" s="1" t="s">
        <v>391</v>
      </c>
      <c r="C811" s="1" t="s">
        <v>392</v>
      </c>
      <c r="D811" s="1" t="s">
        <v>214</v>
      </c>
      <c r="E811" s="1" t="s">
        <v>900</v>
      </c>
    </row>
    <row r="812" spans="1:5" s="1" customFormat="1" ht="12.75">
      <c r="A812" s="1" t="s">
        <v>901</v>
      </c>
      <c r="B812" s="1" t="s">
        <v>902</v>
      </c>
      <c r="C812" s="1" t="s">
        <v>4</v>
      </c>
      <c r="D812" s="1" t="s">
        <v>189</v>
      </c>
      <c r="E812" s="1" t="s">
        <v>903</v>
      </c>
    </row>
    <row r="813" spans="1:5" s="1" customFormat="1" ht="12.75">
      <c r="A813" s="1" t="s">
        <v>904</v>
      </c>
      <c r="B813" s="1" t="s">
        <v>156</v>
      </c>
      <c r="C813" s="1" t="s">
        <v>4</v>
      </c>
      <c r="D813" s="1" t="s">
        <v>17</v>
      </c>
      <c r="E813" s="1" t="s">
        <v>905</v>
      </c>
    </row>
    <row r="814" s="1" customFormat="1" ht="12.75"/>
    <row r="815" s="1" customFormat="1" ht="12.75">
      <c r="A815" s="3" t="s">
        <v>906</v>
      </c>
    </row>
    <row r="816" s="1" customFormat="1" ht="12.75">
      <c r="A816" s="3"/>
    </row>
    <row r="817" spans="1:4" s="1" customFormat="1" ht="12.75">
      <c r="A817" s="1" t="s">
        <v>43</v>
      </c>
      <c r="B817" s="1" t="s">
        <v>757</v>
      </c>
      <c r="C817" s="1" t="s">
        <v>70</v>
      </c>
      <c r="D817" s="1" t="s">
        <v>262</v>
      </c>
    </row>
    <row r="818" s="1" customFormat="1" ht="12.75"/>
    <row r="819" s="1" customFormat="1" ht="12.75">
      <c r="A819" s="3" t="s">
        <v>907</v>
      </c>
    </row>
    <row r="820" s="1" customFormat="1" ht="12.75">
      <c r="A820" s="3"/>
    </row>
    <row r="821" spans="1:5" s="1" customFormat="1" ht="12.75">
      <c r="A821" s="1" t="s">
        <v>43</v>
      </c>
      <c r="B821" s="1" t="s">
        <v>139</v>
      </c>
      <c r="C821" s="1" t="s">
        <v>63</v>
      </c>
      <c r="D821" s="1" t="s">
        <v>273</v>
      </c>
      <c r="E821" s="1" t="s">
        <v>908</v>
      </c>
    </row>
    <row r="822" spans="1:5" s="1" customFormat="1" ht="12.75">
      <c r="A822" s="1" t="s">
        <v>47</v>
      </c>
      <c r="B822" s="1" t="s">
        <v>695</v>
      </c>
      <c r="C822" s="1" t="s">
        <v>63</v>
      </c>
      <c r="D822" s="1" t="s">
        <v>85</v>
      </c>
      <c r="E822" s="1" t="s">
        <v>909</v>
      </c>
    </row>
    <row r="823" spans="1:5" s="1" customFormat="1" ht="12.75">
      <c r="A823" s="1" t="s">
        <v>2</v>
      </c>
      <c r="B823" s="1" t="s">
        <v>385</v>
      </c>
      <c r="C823" s="1" t="s">
        <v>63</v>
      </c>
      <c r="D823" s="1" t="s">
        <v>40</v>
      </c>
      <c r="E823" s="1" t="s">
        <v>108</v>
      </c>
    </row>
    <row r="824" spans="1:5" s="1" customFormat="1" ht="12.75">
      <c r="A824" s="1" t="s">
        <v>910</v>
      </c>
      <c r="B824" s="1" t="s">
        <v>26</v>
      </c>
      <c r="C824" s="1" t="s">
        <v>4</v>
      </c>
      <c r="D824" s="1" t="s">
        <v>23</v>
      </c>
      <c r="E824" s="1" t="s">
        <v>911</v>
      </c>
    </row>
    <row r="825" spans="1:5" s="1" customFormat="1" ht="12.75">
      <c r="A825" s="1" t="s">
        <v>912</v>
      </c>
      <c r="B825" s="1" t="s">
        <v>67</v>
      </c>
      <c r="C825" s="1" t="s">
        <v>4</v>
      </c>
      <c r="D825" s="1" t="s">
        <v>40</v>
      </c>
      <c r="E825" s="1" t="s">
        <v>913</v>
      </c>
    </row>
    <row r="826" s="1" customFormat="1" ht="12.75"/>
    <row r="827" s="1" customFormat="1" ht="12.75">
      <c r="A827" s="3" t="s">
        <v>914</v>
      </c>
    </row>
    <row r="828" s="1" customFormat="1" ht="12.75"/>
    <row r="829" spans="1:5" s="1" customFormat="1" ht="12.75">
      <c r="A829" s="1" t="s">
        <v>43</v>
      </c>
      <c r="B829" s="1" t="s">
        <v>915</v>
      </c>
      <c r="C829" s="1" t="s">
        <v>475</v>
      </c>
      <c r="D829" s="1" t="s">
        <v>214</v>
      </c>
      <c r="E829" s="1" t="s">
        <v>916</v>
      </c>
    </row>
    <row r="830" spans="1:5" s="1" customFormat="1" ht="12.75">
      <c r="A830" s="1" t="s">
        <v>43</v>
      </c>
      <c r="B830" s="1" t="s">
        <v>917</v>
      </c>
      <c r="C830" s="1" t="s">
        <v>440</v>
      </c>
      <c r="D830" s="1" t="s">
        <v>14</v>
      </c>
      <c r="E830" s="1">
        <v>180</v>
      </c>
    </row>
    <row r="831" spans="1:5" s="1" customFormat="1" ht="12.75">
      <c r="A831" s="1" t="s">
        <v>47</v>
      </c>
      <c r="B831" s="1" t="s">
        <v>918</v>
      </c>
      <c r="C831" s="1" t="s">
        <v>276</v>
      </c>
      <c r="D831" s="1" t="s">
        <v>32</v>
      </c>
      <c r="E831" s="1" t="s">
        <v>919</v>
      </c>
    </row>
    <row r="832" spans="1:5" s="1" customFormat="1" ht="12.75">
      <c r="A832" s="1" t="s">
        <v>47</v>
      </c>
      <c r="B832" s="1" t="s">
        <v>920</v>
      </c>
      <c r="C832" s="1" t="s">
        <v>276</v>
      </c>
      <c r="D832" s="1" t="s">
        <v>168</v>
      </c>
      <c r="E832" s="1" t="s">
        <v>921</v>
      </c>
    </row>
    <row r="833" spans="1:5" s="1" customFormat="1" ht="12.75">
      <c r="A833" s="1" t="s">
        <v>47</v>
      </c>
      <c r="B833" s="1" t="s">
        <v>922</v>
      </c>
      <c r="C833" s="1" t="s">
        <v>63</v>
      </c>
      <c r="D833" s="1" t="s">
        <v>36</v>
      </c>
      <c r="E833" s="1" t="s">
        <v>923</v>
      </c>
    </row>
    <row r="834" spans="1:5" s="1" customFormat="1" ht="12.75">
      <c r="A834" s="1" t="s">
        <v>47</v>
      </c>
      <c r="B834" s="1" t="s">
        <v>924</v>
      </c>
      <c r="C834" s="1" t="s">
        <v>63</v>
      </c>
      <c r="D834" s="1" t="s">
        <v>568</v>
      </c>
      <c r="E834" s="1" t="s">
        <v>925</v>
      </c>
    </row>
    <row r="835" spans="1:5" s="1" customFormat="1" ht="12.75">
      <c r="A835" s="1" t="s">
        <v>2</v>
      </c>
      <c r="B835" s="1" t="s">
        <v>926</v>
      </c>
      <c r="C835" s="1" t="s">
        <v>70</v>
      </c>
      <c r="D835" s="1" t="s">
        <v>157</v>
      </c>
      <c r="E835" s="1" t="s">
        <v>927</v>
      </c>
    </row>
    <row r="836" spans="1:5" s="1" customFormat="1" ht="12.75">
      <c r="A836" s="1" t="s">
        <v>2</v>
      </c>
      <c r="B836" s="1" t="s">
        <v>928</v>
      </c>
      <c r="C836" s="1" t="s">
        <v>392</v>
      </c>
      <c r="D836" s="1" t="s">
        <v>147</v>
      </c>
      <c r="E836" s="1" t="s">
        <v>929</v>
      </c>
    </row>
    <row r="837" spans="1:5" s="1" customFormat="1" ht="12.75">
      <c r="A837" s="1" t="s">
        <v>2</v>
      </c>
      <c r="B837" s="1" t="s">
        <v>930</v>
      </c>
      <c r="C837" s="1" t="s">
        <v>475</v>
      </c>
      <c r="D837" s="1" t="s">
        <v>23</v>
      </c>
      <c r="E837" s="1" t="s">
        <v>931</v>
      </c>
    </row>
    <row r="838" s="1" customFormat="1" ht="12.75"/>
    <row r="839" s="1" customFormat="1" ht="12.75">
      <c r="A839" s="3" t="s">
        <v>932</v>
      </c>
    </row>
    <row r="840" s="1" customFormat="1" ht="12.75"/>
    <row r="841" spans="1:5" s="1" customFormat="1" ht="12.75">
      <c r="A841" s="1" t="s">
        <v>933</v>
      </c>
      <c r="B841" s="1" t="s">
        <v>247</v>
      </c>
      <c r="C841" s="1" t="s">
        <v>4</v>
      </c>
      <c r="D841" s="1" t="s">
        <v>495</v>
      </c>
      <c r="E841" s="1" t="s">
        <v>934</v>
      </c>
    </row>
    <row r="842" s="1" customFormat="1" ht="12.75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67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8.125" style="0" customWidth="1"/>
    <col min="4" max="4" width="9.875" style="0" customWidth="1"/>
    <col min="6" max="6" width="10.625" style="0" customWidth="1"/>
    <col min="8" max="8" width="10.125" style="0" customWidth="1"/>
    <col min="9" max="9" width="17.125" style="0" customWidth="1"/>
  </cols>
  <sheetData>
    <row r="2" ht="13.5" thickBot="1"/>
    <row r="3" spans="1:13" ht="25.5">
      <c r="A3" s="141" t="s">
        <v>935</v>
      </c>
      <c r="B3" s="137" t="s">
        <v>936</v>
      </c>
      <c r="C3" s="123" t="s">
        <v>937</v>
      </c>
      <c r="D3" s="123" t="s">
        <v>938</v>
      </c>
      <c r="E3" s="123" t="s">
        <v>939</v>
      </c>
      <c r="F3" s="123" t="s">
        <v>938</v>
      </c>
      <c r="G3" s="123" t="s">
        <v>940</v>
      </c>
      <c r="H3" s="148" t="s">
        <v>938</v>
      </c>
      <c r="I3" s="154" t="s">
        <v>941</v>
      </c>
      <c r="J3" s="147" t="s">
        <v>942</v>
      </c>
      <c r="K3" s="158"/>
      <c r="L3" s="124"/>
      <c r="M3" s="125"/>
    </row>
    <row r="4" spans="1:13" ht="12.75">
      <c r="A4" s="191">
        <v>2009</v>
      </c>
      <c r="B4" s="192">
        <v>545.53</v>
      </c>
      <c r="C4" s="193">
        <v>426.01</v>
      </c>
      <c r="D4" s="194">
        <v>82</v>
      </c>
      <c r="E4" s="194">
        <v>241.5</v>
      </c>
      <c r="F4" s="194">
        <v>62</v>
      </c>
      <c r="G4" s="194">
        <v>234.5</v>
      </c>
      <c r="H4" s="197">
        <v>83</v>
      </c>
      <c r="I4" s="198">
        <f>SUM(B4:H4)</f>
        <v>1674.54</v>
      </c>
      <c r="J4" s="199">
        <f>SUM(I4)</f>
        <v>1674.54</v>
      </c>
      <c r="K4" s="185"/>
      <c r="L4" s="121">
        <v>2000</v>
      </c>
      <c r="M4" s="126">
        <v>1596.2</v>
      </c>
    </row>
    <row r="5" spans="1:13" s="14" customFormat="1" ht="12.75">
      <c r="A5" s="142">
        <v>2008</v>
      </c>
      <c r="B5" s="138">
        <v>596.26</v>
      </c>
      <c r="C5" s="117">
        <v>435.89</v>
      </c>
      <c r="D5" s="117">
        <v>64.5</v>
      </c>
      <c r="E5" s="117">
        <v>217</v>
      </c>
      <c r="F5" s="118">
        <v>62</v>
      </c>
      <c r="G5" s="117">
        <v>242.5</v>
      </c>
      <c r="H5" s="149">
        <v>101</v>
      </c>
      <c r="I5" s="155">
        <f aca="true" t="shared" si="0" ref="I5:I13">SUM(B5:H5)</f>
        <v>1719.15</v>
      </c>
      <c r="J5" s="161">
        <v>1719.15</v>
      </c>
      <c r="K5" s="153"/>
      <c r="L5" s="122">
        <v>2001</v>
      </c>
      <c r="M5" s="127">
        <v>1377</v>
      </c>
    </row>
    <row r="6" spans="1:13" ht="12.75">
      <c r="A6" s="143">
        <v>2007</v>
      </c>
      <c r="B6" s="139">
        <v>584</v>
      </c>
      <c r="C6" s="119">
        <v>320.01</v>
      </c>
      <c r="D6" s="119">
        <v>27</v>
      </c>
      <c r="E6" s="119">
        <v>233</v>
      </c>
      <c r="F6" s="119">
        <v>48</v>
      </c>
      <c r="G6" s="119">
        <v>212</v>
      </c>
      <c r="H6" s="150">
        <v>99</v>
      </c>
      <c r="I6" s="156">
        <f t="shared" si="0"/>
        <v>1523.01</v>
      </c>
      <c r="J6" s="162">
        <v>1523.01</v>
      </c>
      <c r="K6" s="159"/>
      <c r="L6" s="122">
        <v>2002</v>
      </c>
      <c r="M6" s="127">
        <v>1584.04</v>
      </c>
    </row>
    <row r="7" spans="1:13" ht="12.75">
      <c r="A7" s="143">
        <v>2006</v>
      </c>
      <c r="B7" s="139">
        <v>450.5</v>
      </c>
      <c r="C7" s="119">
        <v>250.75</v>
      </c>
      <c r="D7" s="120">
        <v>16</v>
      </c>
      <c r="E7" s="119">
        <v>258.5</v>
      </c>
      <c r="F7" s="120">
        <v>35</v>
      </c>
      <c r="G7" s="119">
        <v>194.83</v>
      </c>
      <c r="H7" s="151">
        <v>83</v>
      </c>
      <c r="I7" s="156">
        <f t="shared" si="0"/>
        <v>1288.58</v>
      </c>
      <c r="J7" s="162">
        <v>1288.58</v>
      </c>
      <c r="K7" s="159"/>
      <c r="L7" s="122">
        <v>2003</v>
      </c>
      <c r="M7" s="127">
        <v>1454.5</v>
      </c>
    </row>
    <row r="8" spans="1:13" ht="12.75">
      <c r="A8" s="143">
        <v>2005</v>
      </c>
      <c r="B8" s="139">
        <v>443.27</v>
      </c>
      <c r="C8" s="119">
        <v>405.51</v>
      </c>
      <c r="D8" s="120">
        <v>59</v>
      </c>
      <c r="E8" s="119">
        <v>180.5</v>
      </c>
      <c r="F8" s="120">
        <v>41</v>
      </c>
      <c r="G8" s="119">
        <v>203</v>
      </c>
      <c r="H8" s="150">
        <v>72</v>
      </c>
      <c r="I8" s="156">
        <f t="shared" si="0"/>
        <v>1404.28</v>
      </c>
      <c r="J8" s="162">
        <v>1404.28</v>
      </c>
      <c r="K8" s="159"/>
      <c r="L8" s="122">
        <v>2004</v>
      </c>
      <c r="M8" s="127">
        <v>1265.5</v>
      </c>
    </row>
    <row r="9" spans="1:13" ht="12.75">
      <c r="A9" s="143">
        <v>2004</v>
      </c>
      <c r="B9" s="139">
        <v>520</v>
      </c>
      <c r="C9" s="119">
        <v>250</v>
      </c>
      <c r="D9" s="120">
        <v>55</v>
      </c>
      <c r="E9" s="119">
        <v>161</v>
      </c>
      <c r="F9" s="120">
        <v>29</v>
      </c>
      <c r="G9" s="119">
        <v>70</v>
      </c>
      <c r="H9" s="150">
        <v>180.5</v>
      </c>
      <c r="I9" s="156">
        <f t="shared" si="0"/>
        <v>1265.5</v>
      </c>
      <c r="J9" s="162">
        <v>1265.5</v>
      </c>
      <c r="K9" s="159"/>
      <c r="L9" s="122">
        <v>2005</v>
      </c>
      <c r="M9" s="127">
        <v>1404.28</v>
      </c>
    </row>
    <row r="10" spans="1:13" ht="12.75">
      <c r="A10" s="143">
        <v>2003</v>
      </c>
      <c r="B10" s="139">
        <v>677</v>
      </c>
      <c r="C10" s="119">
        <v>225</v>
      </c>
      <c r="D10" s="120">
        <v>44</v>
      </c>
      <c r="E10" s="119">
        <v>198.5</v>
      </c>
      <c r="F10" s="120">
        <v>34.5</v>
      </c>
      <c r="G10" s="119">
        <v>192.5</v>
      </c>
      <c r="H10" s="150">
        <v>83</v>
      </c>
      <c r="I10" s="156">
        <f t="shared" si="0"/>
        <v>1454.5</v>
      </c>
      <c r="J10" s="162">
        <v>1454.5</v>
      </c>
      <c r="K10" s="159"/>
      <c r="L10" s="122">
        <v>2006</v>
      </c>
      <c r="M10" s="127">
        <v>1288.58</v>
      </c>
    </row>
    <row r="11" spans="1:13" ht="12.75">
      <c r="A11" s="143">
        <v>2002</v>
      </c>
      <c r="B11" s="139">
        <v>687.54</v>
      </c>
      <c r="C11" s="119">
        <v>370</v>
      </c>
      <c r="D11" s="120">
        <v>32</v>
      </c>
      <c r="E11" s="119">
        <v>199</v>
      </c>
      <c r="F11" s="120">
        <v>41</v>
      </c>
      <c r="G11" s="119">
        <v>178.5</v>
      </c>
      <c r="H11" s="151">
        <v>76</v>
      </c>
      <c r="I11" s="156">
        <f t="shared" si="0"/>
        <v>1584.04</v>
      </c>
      <c r="J11" s="162">
        <v>1584.04</v>
      </c>
      <c r="K11" s="159"/>
      <c r="L11" s="122">
        <v>2007</v>
      </c>
      <c r="M11" s="127">
        <v>1523.01</v>
      </c>
    </row>
    <row r="12" spans="1:13" ht="12.75">
      <c r="A12" s="143">
        <v>2001</v>
      </c>
      <c r="B12" s="139">
        <v>509.25</v>
      </c>
      <c r="C12" s="119">
        <v>324.5</v>
      </c>
      <c r="D12" s="120">
        <v>42</v>
      </c>
      <c r="E12" s="119">
        <v>188.25</v>
      </c>
      <c r="F12" s="120">
        <v>40</v>
      </c>
      <c r="G12" s="119">
        <v>201</v>
      </c>
      <c r="H12" s="150">
        <v>72</v>
      </c>
      <c r="I12" s="156">
        <f t="shared" si="0"/>
        <v>1377</v>
      </c>
      <c r="J12" s="162">
        <v>1377</v>
      </c>
      <c r="K12" s="159"/>
      <c r="L12" s="200">
        <v>2008</v>
      </c>
      <c r="M12" s="201">
        <v>1719.15</v>
      </c>
    </row>
    <row r="13" spans="1:13" ht="13.5" thickBot="1">
      <c r="A13" s="144">
        <v>2000</v>
      </c>
      <c r="B13" s="140">
        <v>714.5</v>
      </c>
      <c r="C13" s="128">
        <v>318.2</v>
      </c>
      <c r="D13" s="129">
        <v>43.5</v>
      </c>
      <c r="E13" s="128">
        <v>191</v>
      </c>
      <c r="F13" s="129">
        <v>42</v>
      </c>
      <c r="G13" s="128">
        <v>179</v>
      </c>
      <c r="H13" s="152">
        <v>108</v>
      </c>
      <c r="I13" s="157">
        <f t="shared" si="0"/>
        <v>1596.2</v>
      </c>
      <c r="J13" s="163">
        <v>1596.2</v>
      </c>
      <c r="K13" s="160"/>
      <c r="L13" s="202">
        <v>2009</v>
      </c>
      <c r="M13" s="203">
        <v>1675.53</v>
      </c>
    </row>
    <row r="14" spans="1:13" ht="18.75" customHeight="1" thickBot="1">
      <c r="A14" s="114"/>
      <c r="B14" s="130">
        <f aca="true" t="shared" si="1" ref="B14:G14">SUM(B4:B13)</f>
        <v>5727.85</v>
      </c>
      <c r="C14" s="131">
        <f t="shared" si="1"/>
        <v>3325.87</v>
      </c>
      <c r="D14" s="131">
        <f t="shared" si="1"/>
        <v>465</v>
      </c>
      <c r="E14" s="131">
        <f t="shared" si="1"/>
        <v>2068.25</v>
      </c>
      <c r="F14" s="131">
        <f t="shared" si="1"/>
        <v>434.5</v>
      </c>
      <c r="G14" s="131">
        <f t="shared" si="1"/>
        <v>1907.83</v>
      </c>
      <c r="H14" s="132">
        <f>SUM(H5:H13)</f>
        <v>874.5</v>
      </c>
      <c r="I14" s="114"/>
      <c r="J14" s="114"/>
      <c r="K14" s="114"/>
      <c r="L14" s="114"/>
      <c r="M14" s="114"/>
    </row>
    <row r="15" spans="1:13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3.5" thickBot="1">
      <c r="A16" s="114"/>
      <c r="B16" s="114"/>
      <c r="C16" s="114"/>
      <c r="D16" s="114"/>
      <c r="E16" s="114"/>
      <c r="F16" s="215" t="s">
        <v>943</v>
      </c>
      <c r="G16" s="215"/>
      <c r="H16" s="215"/>
      <c r="I16" s="114"/>
      <c r="J16" s="114"/>
      <c r="K16" s="114"/>
      <c r="L16" s="114"/>
      <c r="M16" s="114"/>
    </row>
    <row r="17" spans="1:13" ht="12.75">
      <c r="A17" s="114"/>
      <c r="B17" s="114"/>
      <c r="C17" s="114"/>
      <c r="D17" s="114"/>
      <c r="E17" s="114"/>
      <c r="F17" s="147">
        <v>2000</v>
      </c>
      <c r="G17" s="145">
        <v>179</v>
      </c>
      <c r="H17" s="133">
        <v>108</v>
      </c>
      <c r="I17" s="134">
        <f aca="true" t="shared" si="2" ref="I17:I26">SUM(G17:H17)</f>
        <v>287</v>
      </c>
      <c r="J17" s="114"/>
      <c r="K17" s="116">
        <f aca="true" t="shared" si="3" ref="K17:K26">SUM(I17:J17)</f>
        <v>287</v>
      </c>
      <c r="L17" s="114"/>
      <c r="M17" s="114"/>
    </row>
    <row r="18" spans="1:13" ht="12.75">
      <c r="A18" s="114"/>
      <c r="B18" s="114"/>
      <c r="C18" s="114"/>
      <c r="D18" s="114"/>
      <c r="E18" s="114"/>
      <c r="F18" s="143">
        <v>2001</v>
      </c>
      <c r="G18" s="146">
        <v>201</v>
      </c>
      <c r="H18" s="113">
        <v>72</v>
      </c>
      <c r="I18" s="135">
        <f t="shared" si="2"/>
        <v>273</v>
      </c>
      <c r="J18" s="114"/>
      <c r="K18" s="116">
        <f t="shared" si="3"/>
        <v>273</v>
      </c>
      <c r="L18" s="114"/>
      <c r="M18" s="114"/>
    </row>
    <row r="19" spans="1:13" ht="12.75">
      <c r="A19" s="114"/>
      <c r="B19" s="114"/>
      <c r="C19" s="114"/>
      <c r="D19" s="114"/>
      <c r="E19" s="114"/>
      <c r="F19" s="143">
        <v>2002</v>
      </c>
      <c r="G19" s="146">
        <v>178.5</v>
      </c>
      <c r="H19" s="115">
        <v>76</v>
      </c>
      <c r="I19" s="135">
        <f t="shared" si="2"/>
        <v>254.5</v>
      </c>
      <c r="J19" s="114"/>
      <c r="K19" s="116">
        <f t="shared" si="3"/>
        <v>254.5</v>
      </c>
      <c r="L19" s="114"/>
      <c r="M19" s="114"/>
    </row>
    <row r="20" spans="1:13" ht="12.75">
      <c r="A20" s="114"/>
      <c r="B20" s="114"/>
      <c r="C20" s="114"/>
      <c r="D20" s="114"/>
      <c r="E20" s="114"/>
      <c r="F20" s="143">
        <v>2003</v>
      </c>
      <c r="G20" s="146">
        <v>192.5</v>
      </c>
      <c r="H20" s="113">
        <v>83</v>
      </c>
      <c r="I20" s="135">
        <f t="shared" si="2"/>
        <v>275.5</v>
      </c>
      <c r="J20" s="114"/>
      <c r="K20" s="116">
        <f t="shared" si="3"/>
        <v>275.5</v>
      </c>
      <c r="L20" s="114"/>
      <c r="M20" s="114"/>
    </row>
    <row r="21" spans="1:13" ht="12.75">
      <c r="A21" s="114"/>
      <c r="B21" s="114"/>
      <c r="C21" s="114"/>
      <c r="D21" s="114"/>
      <c r="E21" s="114"/>
      <c r="F21" s="143">
        <v>2004</v>
      </c>
      <c r="G21" s="146">
        <v>70</v>
      </c>
      <c r="H21" s="113">
        <v>180.5</v>
      </c>
      <c r="I21" s="135">
        <f t="shared" si="2"/>
        <v>250.5</v>
      </c>
      <c r="J21" s="114"/>
      <c r="K21" s="116">
        <f t="shared" si="3"/>
        <v>250.5</v>
      </c>
      <c r="L21" s="114"/>
      <c r="M21" s="114"/>
    </row>
    <row r="22" spans="1:13" ht="12.75">
      <c r="A22" s="114"/>
      <c r="B22" s="114"/>
      <c r="C22" s="114"/>
      <c r="D22" s="114"/>
      <c r="E22" s="114"/>
      <c r="F22" s="143">
        <v>2005</v>
      </c>
      <c r="G22" s="146">
        <v>203</v>
      </c>
      <c r="H22" s="113">
        <v>72</v>
      </c>
      <c r="I22" s="135">
        <f t="shared" si="2"/>
        <v>275</v>
      </c>
      <c r="J22" s="114"/>
      <c r="K22" s="116">
        <f t="shared" si="3"/>
        <v>275</v>
      </c>
      <c r="L22" s="114"/>
      <c r="M22" s="114"/>
    </row>
    <row r="23" spans="1:13" ht="12.75">
      <c r="A23" s="114"/>
      <c r="B23" s="114"/>
      <c r="C23" s="114"/>
      <c r="D23" s="114"/>
      <c r="E23" s="114"/>
      <c r="F23" s="143">
        <v>2006</v>
      </c>
      <c r="G23" s="146">
        <v>194.83</v>
      </c>
      <c r="H23" s="115">
        <v>83</v>
      </c>
      <c r="I23" s="135">
        <f t="shared" si="2"/>
        <v>277.83000000000004</v>
      </c>
      <c r="J23" s="114"/>
      <c r="K23" s="116">
        <f t="shared" si="3"/>
        <v>277.83000000000004</v>
      </c>
      <c r="L23" s="114"/>
      <c r="M23" s="114"/>
    </row>
    <row r="24" spans="1:13" ht="12.75">
      <c r="A24" s="114"/>
      <c r="B24" s="114"/>
      <c r="C24" s="114"/>
      <c r="D24" s="114"/>
      <c r="E24" s="114"/>
      <c r="F24" s="143">
        <v>2007</v>
      </c>
      <c r="G24" s="146">
        <v>212</v>
      </c>
      <c r="H24" s="113">
        <v>99</v>
      </c>
      <c r="I24" s="135">
        <f t="shared" si="2"/>
        <v>311</v>
      </c>
      <c r="J24" s="114"/>
      <c r="K24" s="116">
        <f t="shared" si="3"/>
        <v>311</v>
      </c>
      <c r="L24" s="114"/>
      <c r="M24" s="114"/>
    </row>
    <row r="25" spans="1:13" ht="12.75">
      <c r="A25" s="114"/>
      <c r="B25" s="114"/>
      <c r="C25" s="114"/>
      <c r="D25" s="114"/>
      <c r="E25" s="114"/>
      <c r="F25" s="178">
        <v>2008</v>
      </c>
      <c r="G25" s="183">
        <v>242.5</v>
      </c>
      <c r="H25" s="184">
        <v>101</v>
      </c>
      <c r="I25" s="177">
        <f t="shared" si="2"/>
        <v>343.5</v>
      </c>
      <c r="J25" s="114"/>
      <c r="K25" s="116">
        <f t="shared" si="3"/>
        <v>343.5</v>
      </c>
      <c r="L25" s="114"/>
      <c r="M25" s="114"/>
    </row>
    <row r="26" spans="1:13" ht="12.75">
      <c r="A26" s="114"/>
      <c r="B26" s="114"/>
      <c r="C26" s="114"/>
      <c r="D26" s="114"/>
      <c r="E26" s="114"/>
      <c r="F26" s="186">
        <v>2009</v>
      </c>
      <c r="G26" s="190">
        <v>234</v>
      </c>
      <c r="H26" s="190">
        <v>83</v>
      </c>
      <c r="I26" s="189">
        <f t="shared" si="2"/>
        <v>317</v>
      </c>
      <c r="J26" s="114"/>
      <c r="K26" s="116">
        <f t="shared" si="3"/>
        <v>317</v>
      </c>
      <c r="L26" s="114"/>
      <c r="M26" s="114"/>
    </row>
    <row r="28" spans="6:8" ht="13.5" thickBot="1">
      <c r="F28" s="216" t="s">
        <v>944</v>
      </c>
      <c r="G28" s="216"/>
      <c r="H28" s="216"/>
    </row>
    <row r="29" spans="6:9" ht="12.75">
      <c r="F29" s="147">
        <v>2000</v>
      </c>
      <c r="G29" s="164">
        <v>191</v>
      </c>
      <c r="H29" s="136">
        <v>42</v>
      </c>
      <c r="I29" s="134">
        <f aca="true" t="shared" si="4" ref="I29:I38">SUM(G29:H29)</f>
        <v>233</v>
      </c>
    </row>
    <row r="30" spans="6:9" ht="12.75">
      <c r="F30" s="143">
        <v>2001</v>
      </c>
      <c r="G30" s="165">
        <v>188.25</v>
      </c>
      <c r="H30" s="16">
        <v>40</v>
      </c>
      <c r="I30" s="135">
        <f t="shared" si="4"/>
        <v>228.25</v>
      </c>
    </row>
    <row r="31" spans="6:9" ht="12.75">
      <c r="F31" s="143">
        <v>2002</v>
      </c>
      <c r="G31" s="165">
        <v>199</v>
      </c>
      <c r="H31" s="16">
        <v>41</v>
      </c>
      <c r="I31" s="135">
        <f t="shared" si="4"/>
        <v>240</v>
      </c>
    </row>
    <row r="32" spans="6:9" ht="12.75">
      <c r="F32" s="143">
        <v>2003</v>
      </c>
      <c r="G32" s="165">
        <v>198.5</v>
      </c>
      <c r="H32" s="16">
        <v>34.5</v>
      </c>
      <c r="I32" s="135">
        <f t="shared" si="4"/>
        <v>233</v>
      </c>
    </row>
    <row r="33" spans="6:9" ht="12.75">
      <c r="F33" s="143">
        <v>2004</v>
      </c>
      <c r="G33" s="165">
        <v>161</v>
      </c>
      <c r="H33" s="16">
        <v>29</v>
      </c>
      <c r="I33" s="135">
        <f t="shared" si="4"/>
        <v>190</v>
      </c>
    </row>
    <row r="34" spans="6:9" ht="12.75">
      <c r="F34" s="143">
        <v>2005</v>
      </c>
      <c r="G34" s="165">
        <v>180.5</v>
      </c>
      <c r="H34" s="16">
        <v>41</v>
      </c>
      <c r="I34" s="135">
        <f t="shared" si="4"/>
        <v>221.5</v>
      </c>
    </row>
    <row r="35" spans="6:9" ht="12.75">
      <c r="F35" s="143">
        <v>2006</v>
      </c>
      <c r="G35" s="165">
        <v>258.5</v>
      </c>
      <c r="H35" s="16">
        <v>35</v>
      </c>
      <c r="I35" s="135">
        <f t="shared" si="4"/>
        <v>293.5</v>
      </c>
    </row>
    <row r="36" spans="6:9" ht="12.75">
      <c r="F36" s="143">
        <v>2007</v>
      </c>
      <c r="G36" s="165">
        <v>233</v>
      </c>
      <c r="H36" s="15">
        <v>48</v>
      </c>
      <c r="I36" s="135">
        <f t="shared" si="4"/>
        <v>281</v>
      </c>
    </row>
    <row r="37" spans="6:9" ht="12.75">
      <c r="F37" s="178">
        <v>2008</v>
      </c>
      <c r="G37" s="180">
        <v>217</v>
      </c>
      <c r="H37" s="182">
        <v>62</v>
      </c>
      <c r="I37" s="177">
        <f t="shared" si="4"/>
        <v>279</v>
      </c>
    </row>
    <row r="38" spans="6:9" ht="12.75">
      <c r="F38" s="186">
        <v>2009</v>
      </c>
      <c r="G38" s="187">
        <v>241.5</v>
      </c>
      <c r="H38" s="188">
        <v>62</v>
      </c>
      <c r="I38" s="189">
        <f t="shared" si="4"/>
        <v>303.5</v>
      </c>
    </row>
    <row r="39" ht="12.75">
      <c r="I39" s="77"/>
    </row>
    <row r="40" ht="12.75">
      <c r="I40" s="77"/>
    </row>
    <row r="41" ht="12.75">
      <c r="I41" s="77"/>
    </row>
    <row r="42" ht="12.75">
      <c r="I42" s="77"/>
    </row>
    <row r="43" ht="12.75">
      <c r="I43" s="77"/>
    </row>
    <row r="44" ht="12.75">
      <c r="I44" s="77"/>
    </row>
    <row r="45" spans="6:9" ht="13.5" thickBot="1">
      <c r="F45" s="216" t="s">
        <v>945</v>
      </c>
      <c r="G45" s="216"/>
      <c r="H45" s="216"/>
      <c r="I45" s="77"/>
    </row>
    <row r="46" spans="6:9" ht="12.75">
      <c r="F46" s="147">
        <v>2000</v>
      </c>
      <c r="G46" s="164">
        <v>318.2</v>
      </c>
      <c r="H46" s="136">
        <v>43.5</v>
      </c>
      <c r="I46" s="134">
        <f aca="true" t="shared" si="5" ref="I46:I55">SUM(G46:H46)</f>
        <v>361.7</v>
      </c>
    </row>
    <row r="47" spans="6:9" ht="12.75">
      <c r="F47" s="143">
        <v>2001</v>
      </c>
      <c r="G47" s="165">
        <v>324.5</v>
      </c>
      <c r="H47" s="16">
        <v>42</v>
      </c>
      <c r="I47" s="135">
        <f t="shared" si="5"/>
        <v>366.5</v>
      </c>
    </row>
    <row r="48" spans="6:9" ht="12.75">
      <c r="F48" s="143">
        <v>2002</v>
      </c>
      <c r="G48" s="165">
        <v>370</v>
      </c>
      <c r="H48" s="16">
        <v>32</v>
      </c>
      <c r="I48" s="135">
        <f t="shared" si="5"/>
        <v>402</v>
      </c>
    </row>
    <row r="49" spans="6:9" ht="12.75">
      <c r="F49" s="143">
        <v>2003</v>
      </c>
      <c r="G49" s="165">
        <v>225</v>
      </c>
      <c r="H49" s="16">
        <v>44</v>
      </c>
      <c r="I49" s="135">
        <f t="shared" si="5"/>
        <v>269</v>
      </c>
    </row>
    <row r="50" spans="6:9" ht="12.75">
      <c r="F50" s="143">
        <v>2004</v>
      </c>
      <c r="G50" s="165">
        <v>250</v>
      </c>
      <c r="H50" s="16">
        <v>55</v>
      </c>
      <c r="I50" s="135">
        <f t="shared" si="5"/>
        <v>305</v>
      </c>
    </row>
    <row r="51" spans="6:9" ht="12.75">
      <c r="F51" s="143">
        <v>2005</v>
      </c>
      <c r="G51" s="165">
        <v>405.51</v>
      </c>
      <c r="H51" s="16">
        <v>59</v>
      </c>
      <c r="I51" s="135">
        <f t="shared" si="5"/>
        <v>464.51</v>
      </c>
    </row>
    <row r="52" spans="6:9" ht="12.75">
      <c r="F52" s="143">
        <v>2006</v>
      </c>
      <c r="G52" s="165">
        <v>250.75</v>
      </c>
      <c r="H52" s="16">
        <v>16</v>
      </c>
      <c r="I52" s="135">
        <f t="shared" si="5"/>
        <v>266.75</v>
      </c>
    </row>
    <row r="53" spans="6:9" ht="12.75">
      <c r="F53" s="143">
        <v>2007</v>
      </c>
      <c r="G53" s="165">
        <v>320.01</v>
      </c>
      <c r="H53" s="15">
        <v>27</v>
      </c>
      <c r="I53" s="135">
        <f t="shared" si="5"/>
        <v>347.01</v>
      </c>
    </row>
    <row r="54" spans="6:9" ht="12.75">
      <c r="F54" s="178">
        <v>2008</v>
      </c>
      <c r="G54" s="180">
        <v>435.89</v>
      </c>
      <c r="H54" s="181">
        <v>64.5</v>
      </c>
      <c r="I54" s="177">
        <f t="shared" si="5"/>
        <v>500.39</v>
      </c>
    </row>
    <row r="55" spans="6:9" ht="12.75">
      <c r="F55" s="186">
        <v>2009</v>
      </c>
      <c r="G55" s="187">
        <v>426.01</v>
      </c>
      <c r="H55" s="187">
        <v>82</v>
      </c>
      <c r="I55" s="189">
        <f t="shared" si="5"/>
        <v>508.01</v>
      </c>
    </row>
    <row r="57" spans="6:8" ht="13.5" thickBot="1">
      <c r="F57" s="216" t="s">
        <v>946</v>
      </c>
      <c r="G57" s="216"/>
      <c r="H57" s="216"/>
    </row>
    <row r="58" spans="6:7" ht="12.75">
      <c r="F58" s="147">
        <v>2000</v>
      </c>
      <c r="G58" s="166">
        <v>714.5</v>
      </c>
    </row>
    <row r="59" spans="6:7" ht="12.75">
      <c r="F59" s="143">
        <v>2001</v>
      </c>
      <c r="G59" s="167">
        <v>509.25</v>
      </c>
    </row>
    <row r="60" spans="6:7" ht="12.75">
      <c r="F60" s="143">
        <v>2002</v>
      </c>
      <c r="G60" s="167">
        <v>687.54</v>
      </c>
    </row>
    <row r="61" spans="6:7" ht="12.75">
      <c r="F61" s="143">
        <v>2003</v>
      </c>
      <c r="G61" s="167">
        <v>677</v>
      </c>
    </row>
    <row r="62" spans="6:7" ht="12.75">
      <c r="F62" s="143">
        <v>2004</v>
      </c>
      <c r="G62" s="167">
        <v>520</v>
      </c>
    </row>
    <row r="63" spans="6:7" ht="12.75">
      <c r="F63" s="143">
        <v>2005</v>
      </c>
      <c r="G63" s="167">
        <v>443.27</v>
      </c>
    </row>
    <row r="64" spans="6:7" ht="12.75">
      <c r="F64" s="143">
        <v>2006</v>
      </c>
      <c r="G64" s="167">
        <v>450.5</v>
      </c>
    </row>
    <row r="65" spans="6:7" ht="12.75">
      <c r="F65" s="143">
        <v>2007</v>
      </c>
      <c r="G65" s="167">
        <v>584</v>
      </c>
    </row>
    <row r="66" spans="6:7" ht="12.75">
      <c r="F66" s="178">
        <v>2008</v>
      </c>
      <c r="G66" s="179">
        <v>596.26</v>
      </c>
    </row>
    <row r="67" spans="6:7" ht="12.75">
      <c r="F67" s="195">
        <v>2009</v>
      </c>
      <c r="G67" s="196">
        <v>545.53</v>
      </c>
    </row>
  </sheetData>
  <sheetProtection/>
  <mergeCells count="4">
    <mergeCell ref="F16:H16"/>
    <mergeCell ref="F28:H28"/>
    <mergeCell ref="F45:H45"/>
    <mergeCell ref="F57:H5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4.75390625" style="17" customWidth="1"/>
    <col min="2" max="2" width="23.125" style="17" customWidth="1"/>
    <col min="3" max="3" width="4.125" style="17" hidden="1" customWidth="1"/>
    <col min="4" max="5" width="4.75390625" style="17" customWidth="1"/>
    <col min="6" max="6" width="4.875" style="17" customWidth="1"/>
    <col min="7" max="7" width="4.625" style="17" customWidth="1"/>
    <col min="8" max="8" width="5.625" style="17" customWidth="1"/>
    <col min="9" max="9" width="4.375" style="17" customWidth="1"/>
    <col min="10" max="10" width="4.625" style="17" customWidth="1"/>
    <col min="11" max="11" width="6.25390625" style="17" customWidth="1"/>
    <col min="12" max="12" width="3.75390625" style="17" customWidth="1"/>
    <col min="13" max="13" width="3.875" style="17" customWidth="1"/>
    <col min="14" max="14" width="4.875" style="17" customWidth="1"/>
    <col min="15" max="15" width="5.25390625" style="17" customWidth="1"/>
    <col min="16" max="16" width="4.75390625" style="17" hidden="1" customWidth="1"/>
    <col min="17" max="17" width="6.625" style="17" hidden="1" customWidth="1"/>
    <col min="18" max="18" width="4.875" style="17" customWidth="1"/>
    <col min="19" max="19" width="5.625" style="17" customWidth="1"/>
    <col min="20" max="20" width="5.75390625" style="17" hidden="1" customWidth="1"/>
    <col min="21" max="21" width="5.625" style="17" customWidth="1"/>
    <col min="22" max="22" width="4.875" style="17" customWidth="1"/>
    <col min="23" max="23" width="4.625" style="17" customWidth="1"/>
    <col min="24" max="24" width="4.875" style="17" customWidth="1"/>
    <col min="25" max="25" width="5.375" style="17" customWidth="1"/>
    <col min="26" max="27" width="5.00390625" style="17" customWidth="1"/>
    <col min="28" max="28" width="3.875" style="17" customWidth="1"/>
    <col min="29" max="29" width="5.25390625" style="17" customWidth="1"/>
    <col min="30" max="30" width="6.75390625" style="17" customWidth="1"/>
    <col min="31" max="16384" width="9.125" style="17" customWidth="1"/>
  </cols>
  <sheetData>
    <row r="1" ht="15.75">
      <c r="B1" s="18" t="s">
        <v>947</v>
      </c>
    </row>
    <row r="4" ht="2.25" customHeight="1" thickBot="1"/>
    <row r="5" spans="1:30" ht="25.5" customHeight="1" thickBot="1">
      <c r="A5" s="217">
        <v>2006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9"/>
      <c r="AD5" s="220" t="s">
        <v>948</v>
      </c>
    </row>
    <row r="6" spans="1:30" ht="38.25" customHeight="1" thickBot="1">
      <c r="A6" s="19" t="s">
        <v>949</v>
      </c>
      <c r="B6" s="20"/>
      <c r="C6" s="21" t="s">
        <v>950</v>
      </c>
      <c r="D6" s="22" t="s">
        <v>951</v>
      </c>
      <c r="E6" s="22" t="s">
        <v>952</v>
      </c>
      <c r="F6" s="22" t="s">
        <v>953</v>
      </c>
      <c r="G6" s="22" t="s">
        <v>954</v>
      </c>
      <c r="H6" s="23" t="s">
        <v>955</v>
      </c>
      <c r="I6" s="24" t="s">
        <v>956</v>
      </c>
      <c r="J6" s="25" t="s">
        <v>937</v>
      </c>
      <c r="K6" s="26" t="s">
        <v>948</v>
      </c>
      <c r="L6" s="27" t="s">
        <v>957</v>
      </c>
      <c r="M6" s="25" t="s">
        <v>958</v>
      </c>
      <c r="N6" s="25" t="s">
        <v>939</v>
      </c>
      <c r="O6" s="22" t="s">
        <v>959</v>
      </c>
      <c r="P6" s="22" t="s">
        <v>960</v>
      </c>
      <c r="Q6" s="28"/>
      <c r="R6" s="29" t="s">
        <v>160</v>
      </c>
      <c r="S6" s="30" t="s">
        <v>961</v>
      </c>
      <c r="T6" s="31" t="s">
        <v>962</v>
      </c>
      <c r="U6" s="26" t="s">
        <v>955</v>
      </c>
      <c r="V6" s="27" t="s">
        <v>940</v>
      </c>
      <c r="W6" s="25" t="s">
        <v>963</v>
      </c>
      <c r="X6" s="25" t="s">
        <v>964</v>
      </c>
      <c r="Y6" s="25" t="s">
        <v>965</v>
      </c>
      <c r="Z6" s="25" t="s">
        <v>966</v>
      </c>
      <c r="AA6" s="25" t="s">
        <v>967</v>
      </c>
      <c r="AB6" s="32" t="s">
        <v>968</v>
      </c>
      <c r="AC6" s="33" t="s">
        <v>969</v>
      </c>
      <c r="AD6" s="221"/>
    </row>
    <row r="7" spans="1:30" ht="12" customHeight="1">
      <c r="A7" s="34">
        <v>3</v>
      </c>
      <c r="B7" s="35" t="s">
        <v>13</v>
      </c>
      <c r="C7" s="35" t="s">
        <v>970</v>
      </c>
      <c r="D7" s="36"/>
      <c r="E7" s="36">
        <v>35</v>
      </c>
      <c r="F7" s="36"/>
      <c r="G7" s="36">
        <f>505-8</f>
        <v>497</v>
      </c>
      <c r="H7" s="37">
        <f>SUM(D7:G7)</f>
        <v>532</v>
      </c>
      <c r="I7" s="37"/>
      <c r="J7" s="36">
        <f>32-2</f>
        <v>30</v>
      </c>
      <c r="K7" s="36">
        <f>SUM(I7:J7)</f>
        <v>30</v>
      </c>
      <c r="L7" s="36">
        <v>3.75</v>
      </c>
      <c r="M7" s="36"/>
      <c r="N7" s="36">
        <v>6</v>
      </c>
      <c r="O7" s="36">
        <v>21.25</v>
      </c>
      <c r="P7" s="36"/>
      <c r="Q7" s="36"/>
      <c r="R7" s="36">
        <v>18</v>
      </c>
      <c r="S7" s="36">
        <v>293</v>
      </c>
      <c r="T7" s="36"/>
      <c r="U7" s="36">
        <f>SUM(R7:T7)</f>
        <v>311</v>
      </c>
      <c r="V7" s="36"/>
      <c r="W7" s="36"/>
      <c r="X7" s="36">
        <v>38</v>
      </c>
      <c r="Y7" s="36">
        <v>381</v>
      </c>
      <c r="Z7" s="36">
        <v>280</v>
      </c>
      <c r="AA7" s="36"/>
      <c r="AB7" s="36"/>
      <c r="AC7" s="36">
        <v>37.5</v>
      </c>
      <c r="AD7" s="38">
        <f aca="true" t="shared" si="0" ref="AD7:AD35">SUM(V7:AC7,U7,Q7,L7:P7,K7,H7)</f>
        <v>1640.5</v>
      </c>
    </row>
    <row r="8" spans="1:30" ht="12" customHeight="1">
      <c r="A8" s="39">
        <v>15</v>
      </c>
      <c r="B8" s="40" t="s">
        <v>971</v>
      </c>
      <c r="C8" s="40" t="s">
        <v>970</v>
      </c>
      <c r="D8" s="41"/>
      <c r="E8" s="41">
        <v>28</v>
      </c>
      <c r="F8" s="41"/>
      <c r="G8" s="41">
        <v>196</v>
      </c>
      <c r="H8" s="42">
        <f>SUM(D8:G8)</f>
        <v>224</v>
      </c>
      <c r="I8" s="42"/>
      <c r="J8" s="41">
        <f>26-3.5</f>
        <v>22.5</v>
      </c>
      <c r="K8" s="41">
        <f>SUM(I8:J8)</f>
        <v>22.5</v>
      </c>
      <c r="L8" s="41">
        <v>50</v>
      </c>
      <c r="M8" s="41">
        <v>67.25</v>
      </c>
      <c r="N8" s="41">
        <v>22</v>
      </c>
      <c r="O8" s="41">
        <v>72.5</v>
      </c>
      <c r="P8" s="41"/>
      <c r="Q8" s="41"/>
      <c r="R8" s="41"/>
      <c r="S8" s="41">
        <v>71</v>
      </c>
      <c r="T8" s="41"/>
      <c r="U8" s="41">
        <f>SUM(R8:T8)</f>
        <v>71</v>
      </c>
      <c r="V8" s="41">
        <v>17</v>
      </c>
      <c r="W8" s="41">
        <v>52.5</v>
      </c>
      <c r="X8" s="41"/>
      <c r="Y8" s="41">
        <v>74</v>
      </c>
      <c r="Z8" s="41"/>
      <c r="AA8" s="41"/>
      <c r="AB8" s="41">
        <v>4.5</v>
      </c>
      <c r="AC8" s="41">
        <v>20</v>
      </c>
      <c r="AD8" s="43">
        <f t="shared" si="0"/>
        <v>697.25</v>
      </c>
    </row>
    <row r="9" spans="1:30" ht="12" customHeight="1">
      <c r="A9" s="39">
        <v>29</v>
      </c>
      <c r="B9" s="40" t="s">
        <v>63</v>
      </c>
      <c r="C9" s="40" t="s">
        <v>970</v>
      </c>
      <c r="D9" s="41"/>
      <c r="E9" s="41"/>
      <c r="F9" s="41"/>
      <c r="G9" s="41">
        <f>37-5</f>
        <v>32</v>
      </c>
      <c r="H9" s="42">
        <f>SUM(D9:G9)</f>
        <v>32</v>
      </c>
      <c r="I9" s="42">
        <v>15</v>
      </c>
      <c r="J9" s="41">
        <f>82-5.5</f>
        <v>76.5</v>
      </c>
      <c r="K9" s="41">
        <f>SUM(I9:J9)</f>
        <v>91.5</v>
      </c>
      <c r="L9" s="41"/>
      <c r="M9" s="41">
        <v>3</v>
      </c>
      <c r="N9" s="41">
        <v>92</v>
      </c>
      <c r="O9" s="41"/>
      <c r="P9" s="41"/>
      <c r="Q9" s="41"/>
      <c r="R9" s="41"/>
      <c r="S9" s="41">
        <v>27</v>
      </c>
      <c r="T9" s="41"/>
      <c r="U9" s="41">
        <f>SUM(R9:T9)</f>
        <v>27</v>
      </c>
      <c r="V9" s="41">
        <v>27.5</v>
      </c>
      <c r="W9" s="41"/>
      <c r="X9" s="41"/>
      <c r="Y9" s="41">
        <v>16</v>
      </c>
      <c r="Z9" s="41"/>
      <c r="AA9" s="41">
        <v>130</v>
      </c>
      <c r="AB9" s="41">
        <v>2</v>
      </c>
      <c r="AC9" s="41"/>
      <c r="AD9" s="43">
        <f t="shared" si="0"/>
        <v>421</v>
      </c>
    </row>
    <row r="10" spans="1:30" ht="12" customHeight="1">
      <c r="A10" s="39">
        <v>69</v>
      </c>
      <c r="B10" s="40" t="s">
        <v>70</v>
      </c>
      <c r="C10" s="40" t="s">
        <v>970</v>
      </c>
      <c r="D10" s="41"/>
      <c r="E10" s="41"/>
      <c r="F10" s="41"/>
      <c r="G10" s="41">
        <v>35</v>
      </c>
      <c r="H10" s="42">
        <f>SUM(D10:G10)</f>
        <v>35</v>
      </c>
      <c r="I10" s="42"/>
      <c r="J10" s="41">
        <f>6-1.5</f>
        <v>4.5</v>
      </c>
      <c r="K10" s="41">
        <f>SUM(I10:J10)</f>
        <v>4.5</v>
      </c>
      <c r="L10" s="41"/>
      <c r="M10" s="41"/>
      <c r="N10" s="41">
        <f>13-1</f>
        <v>12</v>
      </c>
      <c r="O10" s="41"/>
      <c r="P10" s="41"/>
      <c r="Q10" s="41"/>
      <c r="R10" s="41">
        <v>8</v>
      </c>
      <c r="S10" s="41">
        <v>84</v>
      </c>
      <c r="T10" s="41"/>
      <c r="U10" s="41">
        <f>SUM(R10:T10)</f>
        <v>92</v>
      </c>
      <c r="V10" s="41"/>
      <c r="W10" s="41"/>
      <c r="X10" s="41"/>
      <c r="Y10" s="41">
        <v>35</v>
      </c>
      <c r="Z10" s="41"/>
      <c r="AA10" s="41"/>
      <c r="AB10" s="41"/>
      <c r="AC10" s="41"/>
      <c r="AD10" s="43">
        <f t="shared" si="0"/>
        <v>178.5</v>
      </c>
    </row>
    <row r="11" spans="1:30" ht="12" customHeight="1">
      <c r="A11" s="39">
        <v>77</v>
      </c>
      <c r="B11" s="40" t="s">
        <v>972</v>
      </c>
      <c r="C11" s="40" t="s">
        <v>970</v>
      </c>
      <c r="D11" s="41">
        <v>40</v>
      </c>
      <c r="E11" s="41"/>
      <c r="F11" s="41">
        <v>35</v>
      </c>
      <c r="G11" s="41">
        <v>30</v>
      </c>
      <c r="H11" s="42">
        <f>SUM(D11:G11)</f>
        <v>105</v>
      </c>
      <c r="I11" s="42"/>
      <c r="J11" s="41"/>
      <c r="K11" s="41"/>
      <c r="L11" s="41"/>
      <c r="M11" s="41"/>
      <c r="N11" s="41">
        <v>5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>
        <v>12</v>
      </c>
      <c r="Z11" s="41"/>
      <c r="AA11" s="41"/>
      <c r="AB11" s="41"/>
      <c r="AC11" s="41">
        <v>34</v>
      </c>
      <c r="AD11" s="43">
        <f t="shared" si="0"/>
        <v>156</v>
      </c>
    </row>
    <row r="12" spans="1:30" ht="12" customHeight="1">
      <c r="A12" s="39">
        <v>88</v>
      </c>
      <c r="B12" s="40" t="s">
        <v>973</v>
      </c>
      <c r="C12" s="40" t="s">
        <v>970</v>
      </c>
      <c r="D12" s="41"/>
      <c r="E12" s="41"/>
      <c r="F12" s="41"/>
      <c r="G12" s="41"/>
      <c r="H12" s="42"/>
      <c r="I12" s="42">
        <v>2</v>
      </c>
      <c r="J12" s="41">
        <v>4</v>
      </c>
      <c r="K12" s="41">
        <f>SUM(I12:J12)</f>
        <v>6</v>
      </c>
      <c r="L12" s="41"/>
      <c r="M12" s="41"/>
      <c r="N12" s="41">
        <v>23</v>
      </c>
      <c r="O12" s="41"/>
      <c r="P12" s="41"/>
      <c r="Q12" s="41"/>
      <c r="R12" s="41"/>
      <c r="S12" s="41">
        <v>9</v>
      </c>
      <c r="T12" s="41"/>
      <c r="U12" s="41">
        <f>SUM(R12:T12)</f>
        <v>9</v>
      </c>
      <c r="V12" s="41">
        <v>17</v>
      </c>
      <c r="W12" s="41"/>
      <c r="X12" s="41"/>
      <c r="Y12" s="41"/>
      <c r="Z12" s="41"/>
      <c r="AA12" s="41">
        <v>60</v>
      </c>
      <c r="AB12" s="41"/>
      <c r="AC12" s="41"/>
      <c r="AD12" s="43">
        <f t="shared" si="0"/>
        <v>115</v>
      </c>
    </row>
    <row r="13" spans="1:30" ht="12" customHeight="1">
      <c r="A13" s="39">
        <v>113</v>
      </c>
      <c r="B13" s="40" t="s">
        <v>974</v>
      </c>
      <c r="C13" s="40" t="s">
        <v>970</v>
      </c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>
        <v>7</v>
      </c>
      <c r="O13" s="41"/>
      <c r="P13" s="41"/>
      <c r="Q13" s="41"/>
      <c r="R13" s="41"/>
      <c r="S13" s="41">
        <v>14</v>
      </c>
      <c r="T13" s="41"/>
      <c r="U13" s="41">
        <f>SUM(R13:T13)</f>
        <v>14</v>
      </c>
      <c r="V13" s="41">
        <v>5</v>
      </c>
      <c r="W13" s="41"/>
      <c r="X13" s="41"/>
      <c r="Y13" s="41"/>
      <c r="Z13" s="41"/>
      <c r="AA13" s="41">
        <v>50</v>
      </c>
      <c r="AB13" s="41"/>
      <c r="AC13" s="41"/>
      <c r="AD13" s="43">
        <f t="shared" si="0"/>
        <v>76</v>
      </c>
    </row>
    <row r="14" spans="1:30" ht="12" customHeight="1">
      <c r="A14" s="39">
        <v>120</v>
      </c>
      <c r="B14" s="40" t="s">
        <v>975</v>
      </c>
      <c r="C14" s="40" t="s">
        <v>970</v>
      </c>
      <c r="D14" s="41"/>
      <c r="E14" s="41"/>
      <c r="F14" s="41"/>
      <c r="G14" s="41">
        <v>15</v>
      </c>
      <c r="H14" s="42">
        <f>SUM(D14:G14)</f>
        <v>15</v>
      </c>
      <c r="I14" s="42"/>
      <c r="J14" s="41">
        <v>23</v>
      </c>
      <c r="K14" s="41">
        <f aca="true" t="shared" si="1" ref="K14:K19">SUM(I14:J14)</f>
        <v>23</v>
      </c>
      <c r="L14" s="41"/>
      <c r="M14" s="41"/>
      <c r="N14" s="41">
        <v>9</v>
      </c>
      <c r="O14" s="41"/>
      <c r="P14" s="41"/>
      <c r="Q14" s="41"/>
      <c r="R14" s="41"/>
      <c r="S14" s="41"/>
      <c r="T14" s="41"/>
      <c r="U14" s="41"/>
      <c r="V14" s="41">
        <v>9</v>
      </c>
      <c r="W14" s="41"/>
      <c r="X14" s="41"/>
      <c r="Y14" s="41"/>
      <c r="Z14" s="41"/>
      <c r="AA14" s="41"/>
      <c r="AB14" s="41">
        <v>10</v>
      </c>
      <c r="AC14" s="41"/>
      <c r="AD14" s="43">
        <f t="shared" si="0"/>
        <v>66</v>
      </c>
    </row>
    <row r="15" spans="1:30" ht="12" customHeight="1">
      <c r="A15" s="39">
        <v>121</v>
      </c>
      <c r="B15" s="40" t="s">
        <v>976</v>
      </c>
      <c r="C15" s="40" t="s">
        <v>970</v>
      </c>
      <c r="D15" s="41"/>
      <c r="E15" s="41"/>
      <c r="F15" s="41"/>
      <c r="G15" s="41"/>
      <c r="H15" s="42"/>
      <c r="I15" s="42"/>
      <c r="J15" s="41">
        <v>11.5</v>
      </c>
      <c r="K15" s="41">
        <f t="shared" si="1"/>
        <v>11.5</v>
      </c>
      <c r="L15" s="41"/>
      <c r="M15" s="41"/>
      <c r="N15" s="41">
        <v>19</v>
      </c>
      <c r="O15" s="41"/>
      <c r="P15" s="41"/>
      <c r="Q15" s="41"/>
      <c r="R15" s="41"/>
      <c r="S15" s="41"/>
      <c r="T15" s="41"/>
      <c r="U15" s="41"/>
      <c r="V15" s="41">
        <v>35</v>
      </c>
      <c r="W15" s="41"/>
      <c r="X15" s="41"/>
      <c r="Y15" s="41"/>
      <c r="Z15" s="41"/>
      <c r="AA15" s="41"/>
      <c r="AB15" s="41"/>
      <c r="AC15" s="41"/>
      <c r="AD15" s="43">
        <f t="shared" si="0"/>
        <v>65.5</v>
      </c>
    </row>
    <row r="16" spans="1:30" ht="12" customHeight="1">
      <c r="A16" s="39">
        <v>135</v>
      </c>
      <c r="B16" s="40" t="s">
        <v>977</v>
      </c>
      <c r="C16" s="40" t="s">
        <v>970</v>
      </c>
      <c r="D16" s="41"/>
      <c r="E16" s="41"/>
      <c r="F16" s="41"/>
      <c r="G16" s="41"/>
      <c r="H16" s="42"/>
      <c r="I16" s="42"/>
      <c r="J16" s="41">
        <v>18</v>
      </c>
      <c r="K16" s="41">
        <f t="shared" si="1"/>
        <v>18</v>
      </c>
      <c r="L16" s="41"/>
      <c r="M16" s="41"/>
      <c r="N16" s="41">
        <v>18</v>
      </c>
      <c r="O16" s="41"/>
      <c r="P16" s="41"/>
      <c r="Q16" s="41"/>
      <c r="R16" s="41"/>
      <c r="S16" s="41"/>
      <c r="T16" s="41"/>
      <c r="U16" s="41"/>
      <c r="V16" s="41">
        <v>11</v>
      </c>
      <c r="W16" s="41"/>
      <c r="X16" s="41"/>
      <c r="Y16" s="41"/>
      <c r="Z16" s="41"/>
      <c r="AA16" s="41"/>
      <c r="AB16" s="41">
        <v>2.5</v>
      </c>
      <c r="AC16" s="41"/>
      <c r="AD16" s="43">
        <f t="shared" si="0"/>
        <v>49.5</v>
      </c>
    </row>
    <row r="17" spans="1:30" ht="12" customHeight="1">
      <c r="A17" s="39">
        <v>143</v>
      </c>
      <c r="B17" s="40" t="s">
        <v>978</v>
      </c>
      <c r="C17" s="40" t="s">
        <v>970</v>
      </c>
      <c r="D17" s="41"/>
      <c r="E17" s="41"/>
      <c r="F17" s="41"/>
      <c r="G17" s="41">
        <v>35</v>
      </c>
      <c r="H17" s="42">
        <f>SUM(D17:G17)</f>
        <v>35</v>
      </c>
      <c r="I17" s="42"/>
      <c r="J17" s="41">
        <v>5</v>
      </c>
      <c r="K17" s="41">
        <f t="shared" si="1"/>
        <v>5</v>
      </c>
      <c r="L17" s="41"/>
      <c r="M17" s="41"/>
      <c r="N17" s="41">
        <v>4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>
        <v>0.25</v>
      </c>
      <c r="AD17" s="43">
        <f t="shared" si="0"/>
        <v>44.25</v>
      </c>
    </row>
    <row r="18" spans="1:30" ht="12" customHeight="1">
      <c r="A18" s="39">
        <v>144</v>
      </c>
      <c r="B18" s="40" t="s">
        <v>979</v>
      </c>
      <c r="C18" s="40" t="s">
        <v>970</v>
      </c>
      <c r="D18" s="41"/>
      <c r="E18" s="41"/>
      <c r="F18" s="41"/>
      <c r="G18" s="41"/>
      <c r="H18" s="42"/>
      <c r="I18" s="42">
        <v>10</v>
      </c>
      <c r="J18" s="41">
        <v>13</v>
      </c>
      <c r="K18" s="41">
        <f t="shared" si="1"/>
        <v>23</v>
      </c>
      <c r="L18" s="41"/>
      <c r="M18" s="41"/>
      <c r="N18" s="41">
        <v>7</v>
      </c>
      <c r="O18" s="41"/>
      <c r="P18" s="41"/>
      <c r="Q18" s="41"/>
      <c r="R18" s="41"/>
      <c r="S18" s="41"/>
      <c r="T18" s="41"/>
      <c r="U18" s="41"/>
      <c r="V18" s="41">
        <v>14</v>
      </c>
      <c r="W18" s="41"/>
      <c r="X18" s="41"/>
      <c r="Y18" s="41"/>
      <c r="Z18" s="41"/>
      <c r="AA18" s="41"/>
      <c r="AB18" s="41"/>
      <c r="AC18" s="41"/>
      <c r="AD18" s="43">
        <f t="shared" si="0"/>
        <v>44</v>
      </c>
    </row>
    <row r="19" spans="1:30" ht="12" customHeight="1">
      <c r="A19" s="39">
        <v>151</v>
      </c>
      <c r="B19" s="40" t="s">
        <v>980</v>
      </c>
      <c r="C19" s="40" t="s">
        <v>970</v>
      </c>
      <c r="D19" s="41"/>
      <c r="E19" s="41"/>
      <c r="F19" s="41"/>
      <c r="G19" s="41"/>
      <c r="H19" s="42"/>
      <c r="I19" s="42">
        <v>6</v>
      </c>
      <c r="J19" s="41">
        <v>21</v>
      </c>
      <c r="K19" s="41">
        <f t="shared" si="1"/>
        <v>27</v>
      </c>
      <c r="L19" s="41"/>
      <c r="M19" s="41"/>
      <c r="N19" s="41">
        <v>5</v>
      </c>
      <c r="O19" s="41"/>
      <c r="P19" s="41"/>
      <c r="Q19" s="41"/>
      <c r="R19" s="41"/>
      <c r="S19" s="41"/>
      <c r="T19" s="41"/>
      <c r="U19" s="41"/>
      <c r="V19" s="41">
        <v>7</v>
      </c>
      <c r="W19" s="41"/>
      <c r="X19" s="41"/>
      <c r="Y19" s="41"/>
      <c r="Z19" s="41"/>
      <c r="AA19" s="41"/>
      <c r="AB19" s="41"/>
      <c r="AC19" s="41"/>
      <c r="AD19" s="43">
        <f t="shared" si="0"/>
        <v>39</v>
      </c>
    </row>
    <row r="20" spans="1:30" ht="12" customHeight="1">
      <c r="A20" s="39">
        <v>166</v>
      </c>
      <c r="B20" s="40" t="s">
        <v>981</v>
      </c>
      <c r="C20" s="40" t="s">
        <v>970</v>
      </c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>
        <v>2</v>
      </c>
      <c r="O20" s="41"/>
      <c r="P20" s="41"/>
      <c r="Q20" s="41"/>
      <c r="R20" s="41"/>
      <c r="S20" s="41"/>
      <c r="T20" s="41"/>
      <c r="U20" s="41"/>
      <c r="V20" s="41">
        <v>8</v>
      </c>
      <c r="W20" s="41"/>
      <c r="X20" s="41"/>
      <c r="Y20" s="41"/>
      <c r="Z20" s="41"/>
      <c r="AA20" s="41"/>
      <c r="AB20" s="41"/>
      <c r="AC20" s="41">
        <v>21</v>
      </c>
      <c r="AD20" s="43">
        <f t="shared" si="0"/>
        <v>31</v>
      </c>
    </row>
    <row r="21" spans="1:30" ht="12" customHeight="1">
      <c r="A21" s="39">
        <v>197</v>
      </c>
      <c r="B21" s="40" t="s">
        <v>982</v>
      </c>
      <c r="C21" s="40" t="s">
        <v>970</v>
      </c>
      <c r="D21" s="41"/>
      <c r="E21" s="41"/>
      <c r="F21" s="41"/>
      <c r="G21" s="41"/>
      <c r="H21" s="42"/>
      <c r="I21" s="42"/>
      <c r="J21" s="41">
        <v>2</v>
      </c>
      <c r="K21" s="41">
        <f>SUM(I21:J21)</f>
        <v>2</v>
      </c>
      <c r="L21" s="41"/>
      <c r="M21" s="41"/>
      <c r="N21" s="41">
        <v>14</v>
      </c>
      <c r="O21" s="41"/>
      <c r="P21" s="41"/>
      <c r="Q21" s="41"/>
      <c r="R21" s="41"/>
      <c r="S21" s="41"/>
      <c r="T21" s="41"/>
      <c r="U21" s="41"/>
      <c r="V21" s="41">
        <v>3</v>
      </c>
      <c r="W21" s="41"/>
      <c r="X21" s="41"/>
      <c r="Y21" s="41"/>
      <c r="Z21" s="41"/>
      <c r="AA21" s="41"/>
      <c r="AB21" s="41"/>
      <c r="AC21" s="41"/>
      <c r="AD21" s="43">
        <f t="shared" si="0"/>
        <v>19</v>
      </c>
    </row>
    <row r="22" spans="1:30" ht="12" customHeight="1">
      <c r="A22" s="39">
        <v>208</v>
      </c>
      <c r="B22" s="40" t="s">
        <v>983</v>
      </c>
      <c r="C22" s="40" t="s">
        <v>970</v>
      </c>
      <c r="D22" s="41"/>
      <c r="E22" s="41"/>
      <c r="F22" s="41"/>
      <c r="G22" s="41"/>
      <c r="H22" s="42"/>
      <c r="I22" s="42"/>
      <c r="J22" s="41">
        <v>5</v>
      </c>
      <c r="K22" s="41">
        <f>SUM(I22:J22)</f>
        <v>5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>
        <v>12</v>
      </c>
      <c r="Z22" s="41"/>
      <c r="AA22" s="41"/>
      <c r="AB22" s="41"/>
      <c r="AC22" s="41"/>
      <c r="AD22" s="43">
        <f t="shared" si="0"/>
        <v>17</v>
      </c>
    </row>
    <row r="23" spans="1:30" ht="12" customHeight="1">
      <c r="A23" s="39">
        <v>221</v>
      </c>
      <c r="B23" s="40" t="s">
        <v>984</v>
      </c>
      <c r="C23" s="40" t="s">
        <v>970</v>
      </c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>
        <v>8</v>
      </c>
      <c r="O23" s="41"/>
      <c r="P23" s="41"/>
      <c r="Q23" s="41"/>
      <c r="R23" s="41"/>
      <c r="S23" s="41"/>
      <c r="T23" s="41"/>
      <c r="U23" s="41"/>
      <c r="V23" s="41">
        <v>5</v>
      </c>
      <c r="W23" s="41"/>
      <c r="X23" s="41"/>
      <c r="Y23" s="41"/>
      <c r="Z23" s="41"/>
      <c r="AA23" s="41"/>
      <c r="AB23" s="41"/>
      <c r="AC23" s="41"/>
      <c r="AD23" s="43">
        <f t="shared" si="0"/>
        <v>13</v>
      </c>
    </row>
    <row r="24" spans="1:30" ht="12" customHeight="1">
      <c r="A24" s="39">
        <v>236</v>
      </c>
      <c r="B24" s="40" t="s">
        <v>985</v>
      </c>
      <c r="C24" s="40" t="s">
        <v>970</v>
      </c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>
        <v>7</v>
      </c>
      <c r="O24" s="41"/>
      <c r="P24" s="41"/>
      <c r="Q24" s="41"/>
      <c r="R24" s="41"/>
      <c r="S24" s="41"/>
      <c r="T24" s="41"/>
      <c r="U24" s="41"/>
      <c r="V24" s="41">
        <v>3</v>
      </c>
      <c r="W24" s="41"/>
      <c r="X24" s="41"/>
      <c r="Y24" s="41"/>
      <c r="Z24" s="41"/>
      <c r="AA24" s="41"/>
      <c r="AB24" s="41"/>
      <c r="AC24" s="41"/>
      <c r="AD24" s="43">
        <f t="shared" si="0"/>
        <v>10</v>
      </c>
    </row>
    <row r="25" spans="1:30" ht="12" customHeight="1">
      <c r="A25" s="39">
        <v>255</v>
      </c>
      <c r="B25" s="40" t="s">
        <v>986</v>
      </c>
      <c r="C25" s="40" t="s">
        <v>970</v>
      </c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>
        <v>7</v>
      </c>
      <c r="W25" s="41"/>
      <c r="X25" s="41"/>
      <c r="Y25" s="41"/>
      <c r="Z25" s="41"/>
      <c r="AA25" s="41"/>
      <c r="AB25" s="41"/>
      <c r="AC25" s="41"/>
      <c r="AD25" s="43">
        <f t="shared" si="0"/>
        <v>7</v>
      </c>
    </row>
    <row r="26" spans="1:30" ht="12" customHeight="1">
      <c r="A26" s="39">
        <v>262</v>
      </c>
      <c r="B26" s="40" t="s">
        <v>987</v>
      </c>
      <c r="C26" s="40" t="s">
        <v>970</v>
      </c>
      <c r="D26" s="41"/>
      <c r="E26" s="41"/>
      <c r="F26" s="41"/>
      <c r="G26" s="41"/>
      <c r="H26" s="42"/>
      <c r="I26" s="42"/>
      <c r="J26" s="41">
        <v>6</v>
      </c>
      <c r="K26" s="41">
        <f>SUM(I26:J26)</f>
        <v>6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3">
        <f t="shared" si="0"/>
        <v>6</v>
      </c>
    </row>
    <row r="27" spans="1:30" ht="12" customHeight="1">
      <c r="A27" s="39">
        <v>265</v>
      </c>
      <c r="B27" s="40" t="s">
        <v>988</v>
      </c>
      <c r="C27" s="40" t="s">
        <v>970</v>
      </c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>
        <v>6</v>
      </c>
      <c r="W27" s="41"/>
      <c r="X27" s="41"/>
      <c r="Y27" s="41"/>
      <c r="Z27" s="41"/>
      <c r="AA27" s="41"/>
      <c r="AB27" s="41"/>
      <c r="AC27" s="41"/>
      <c r="AD27" s="43">
        <f t="shared" si="0"/>
        <v>6</v>
      </c>
    </row>
    <row r="28" spans="1:30" ht="12" customHeight="1">
      <c r="A28" s="39">
        <v>265</v>
      </c>
      <c r="B28" s="40" t="s">
        <v>989</v>
      </c>
      <c r="C28" s="40" t="s">
        <v>970</v>
      </c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>
        <v>6</v>
      </c>
      <c r="W28" s="41"/>
      <c r="X28" s="41"/>
      <c r="Y28" s="41"/>
      <c r="Z28" s="41"/>
      <c r="AA28" s="41"/>
      <c r="AB28" s="41"/>
      <c r="AC28" s="41"/>
      <c r="AD28" s="43">
        <f t="shared" si="0"/>
        <v>6</v>
      </c>
    </row>
    <row r="29" spans="1:30" ht="12" customHeight="1">
      <c r="A29" s="39">
        <v>290</v>
      </c>
      <c r="B29" s="40" t="s">
        <v>990</v>
      </c>
      <c r="C29" s="40" t="s">
        <v>970</v>
      </c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>
        <v>4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3">
        <f t="shared" si="0"/>
        <v>4</v>
      </c>
    </row>
    <row r="30" spans="1:30" ht="12" customHeight="1">
      <c r="A30" s="39">
        <v>300</v>
      </c>
      <c r="B30" s="40" t="s">
        <v>991</v>
      </c>
      <c r="C30" s="40" t="s">
        <v>970</v>
      </c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>
        <v>3.5</v>
      </c>
      <c r="AD30" s="43">
        <f t="shared" si="0"/>
        <v>3.5</v>
      </c>
    </row>
    <row r="31" spans="1:30" ht="12" customHeight="1">
      <c r="A31" s="39">
        <v>301</v>
      </c>
      <c r="B31" s="40" t="s">
        <v>992</v>
      </c>
      <c r="C31" s="40" t="s">
        <v>970</v>
      </c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>
        <v>3</v>
      </c>
      <c r="W31" s="41"/>
      <c r="X31" s="41"/>
      <c r="Y31" s="41"/>
      <c r="Z31" s="41"/>
      <c r="AA31" s="41"/>
      <c r="AB31" s="41"/>
      <c r="AC31" s="41"/>
      <c r="AD31" s="43">
        <f t="shared" si="0"/>
        <v>3</v>
      </c>
    </row>
    <row r="32" spans="1:30" ht="12" customHeight="1">
      <c r="A32" s="39">
        <v>316</v>
      </c>
      <c r="B32" s="40" t="s">
        <v>993</v>
      </c>
      <c r="C32" s="40" t="s">
        <v>970</v>
      </c>
      <c r="D32" s="41"/>
      <c r="E32" s="41"/>
      <c r="F32" s="41"/>
      <c r="G32" s="41"/>
      <c r="H32" s="42"/>
      <c r="I32" s="42"/>
      <c r="J32" s="41">
        <v>2</v>
      </c>
      <c r="K32" s="41">
        <f>SUM(I32:J32)</f>
        <v>2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>
        <v>0.25</v>
      </c>
      <c r="AD32" s="43">
        <f t="shared" si="0"/>
        <v>2.25</v>
      </c>
    </row>
    <row r="33" spans="1:30" ht="12" customHeight="1">
      <c r="A33" s="39">
        <v>316</v>
      </c>
      <c r="B33" s="40" t="s">
        <v>993</v>
      </c>
      <c r="C33" s="40" t="s">
        <v>970</v>
      </c>
      <c r="D33" s="41"/>
      <c r="E33" s="41"/>
      <c r="F33" s="41"/>
      <c r="G33" s="41"/>
      <c r="H33" s="42"/>
      <c r="I33" s="42"/>
      <c r="J33" s="41">
        <v>2</v>
      </c>
      <c r="K33" s="41">
        <f>SUM(I33:J33)</f>
        <v>2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>
        <v>0.25</v>
      </c>
      <c r="AD33" s="43">
        <f t="shared" si="0"/>
        <v>2.25</v>
      </c>
    </row>
    <row r="34" spans="1:30" ht="12" customHeight="1">
      <c r="A34" s="39">
        <v>319</v>
      </c>
      <c r="B34" s="40" t="s">
        <v>994</v>
      </c>
      <c r="C34" s="40" t="s">
        <v>970</v>
      </c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>
        <v>2</v>
      </c>
      <c r="AD34" s="43">
        <f t="shared" si="0"/>
        <v>2</v>
      </c>
    </row>
    <row r="35" spans="1:30" ht="12" customHeight="1" thickBot="1">
      <c r="A35" s="44">
        <v>338</v>
      </c>
      <c r="B35" s="45" t="s">
        <v>995</v>
      </c>
      <c r="C35" s="45" t="s">
        <v>970</v>
      </c>
      <c r="D35" s="46"/>
      <c r="E35" s="46"/>
      <c r="F35" s="46"/>
      <c r="G35" s="46"/>
      <c r="H35" s="47"/>
      <c r="I35" s="47"/>
      <c r="J35" s="46"/>
      <c r="K35" s="46"/>
      <c r="L35" s="46"/>
      <c r="M35" s="46"/>
      <c r="N35" s="46">
        <v>1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8">
        <f t="shared" si="0"/>
        <v>1</v>
      </c>
    </row>
  </sheetData>
  <sheetProtection/>
  <mergeCells count="2">
    <mergeCell ref="A5:AC5"/>
    <mergeCell ref="AD5:A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4.00390625" style="49" customWidth="1"/>
    <col min="2" max="2" width="22.00390625" style="49" customWidth="1"/>
    <col min="3" max="3" width="4.125" style="49" hidden="1" customWidth="1"/>
    <col min="4" max="4" width="4.625" style="49" customWidth="1"/>
    <col min="5" max="5" width="4.125" style="49" customWidth="1"/>
    <col min="6" max="6" width="4.00390625" style="49" customWidth="1"/>
    <col min="7" max="7" width="4.75390625" style="49" customWidth="1"/>
    <col min="8" max="8" width="4.125" style="49" customWidth="1"/>
    <col min="9" max="9" width="5.375" style="49" hidden="1" customWidth="1"/>
    <col min="10" max="10" width="5.75390625" style="49" customWidth="1"/>
    <col min="11" max="11" width="4.75390625" style="49" customWidth="1"/>
    <col min="12" max="12" width="5.375" style="49" customWidth="1"/>
    <col min="13" max="13" width="5.00390625" style="49" customWidth="1"/>
    <col min="14" max="14" width="5.875" style="49" customWidth="1"/>
    <col min="15" max="15" width="4.875" style="49" customWidth="1"/>
    <col min="16" max="16" width="3.75390625" style="49" customWidth="1"/>
    <col min="17" max="17" width="5.375" style="49" customWidth="1"/>
    <col min="18" max="18" width="4.25390625" style="49" customWidth="1"/>
    <col min="19" max="19" width="5.625" style="49" customWidth="1"/>
    <col min="20" max="20" width="3.875" style="49" customWidth="1"/>
    <col min="21" max="21" width="5.125" style="49" customWidth="1"/>
    <col min="22" max="22" width="5.875" style="49" customWidth="1"/>
    <col min="23" max="23" width="6.25390625" style="49" customWidth="1"/>
    <col min="24" max="24" width="5.75390625" style="49" customWidth="1"/>
    <col min="25" max="25" width="5.875" style="49" customWidth="1"/>
    <col min="26" max="26" width="7.375" style="49" customWidth="1"/>
    <col min="27" max="27" width="7.75390625" style="49" customWidth="1"/>
    <col min="28" max="16384" width="9.125" style="49" customWidth="1"/>
  </cols>
  <sheetData>
    <row r="1" s="17" customFormat="1" ht="15.75">
      <c r="B1" s="18" t="s">
        <v>996</v>
      </c>
    </row>
    <row r="2" s="17" customFormat="1" ht="11.25"/>
    <row r="3" s="17" customFormat="1" ht="11.25"/>
    <row r="4" ht="11.25"/>
    <row r="5" ht="11.25"/>
    <row r="6" spans="1:27" ht="18.75">
      <c r="A6" s="222">
        <v>2007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4"/>
      <c r="AA6" s="50">
        <v>45353.85</v>
      </c>
    </row>
    <row r="7" spans="1:27" ht="52.5">
      <c r="A7" s="51" t="s">
        <v>949</v>
      </c>
      <c r="B7" s="51" t="s">
        <v>997</v>
      </c>
      <c r="C7" s="52" t="s">
        <v>950</v>
      </c>
      <c r="D7" s="53" t="s">
        <v>998</v>
      </c>
      <c r="E7" s="54" t="s">
        <v>160</v>
      </c>
      <c r="F7" s="53" t="s">
        <v>999</v>
      </c>
      <c r="G7" s="53" t="s">
        <v>1000</v>
      </c>
      <c r="H7" s="53" t="s">
        <v>1001</v>
      </c>
      <c r="I7" s="53" t="s">
        <v>1002</v>
      </c>
      <c r="J7" s="55" t="s">
        <v>1003</v>
      </c>
      <c r="K7" s="55" t="s">
        <v>936</v>
      </c>
      <c r="L7" s="55" t="s">
        <v>937</v>
      </c>
      <c r="M7" s="53" t="s">
        <v>1004</v>
      </c>
      <c r="N7" s="53" t="s">
        <v>959</v>
      </c>
      <c r="O7" s="56" t="s">
        <v>960</v>
      </c>
      <c r="P7" s="56" t="s">
        <v>1005</v>
      </c>
      <c r="Q7" s="53" t="s">
        <v>1006</v>
      </c>
      <c r="R7" s="53" t="s">
        <v>1007</v>
      </c>
      <c r="S7" s="53" t="s">
        <v>939</v>
      </c>
      <c r="T7" s="53" t="s">
        <v>1008</v>
      </c>
      <c r="U7" s="53" t="s">
        <v>1009</v>
      </c>
      <c r="V7" s="53" t="s">
        <v>940</v>
      </c>
      <c r="W7" s="53" t="s">
        <v>1010</v>
      </c>
      <c r="X7" s="53" t="s">
        <v>1011</v>
      </c>
      <c r="Y7" s="53" t="s">
        <v>1012</v>
      </c>
      <c r="Z7" s="57" t="s">
        <v>948</v>
      </c>
      <c r="AA7" s="58" t="s">
        <v>1013</v>
      </c>
    </row>
    <row r="8" spans="1:27" ht="12.75" customHeight="1">
      <c r="A8" s="40">
        <v>5</v>
      </c>
      <c r="B8" s="40" t="s">
        <v>13</v>
      </c>
      <c r="C8" s="40" t="s">
        <v>970</v>
      </c>
      <c r="D8" s="41"/>
      <c r="E8" s="41"/>
      <c r="F8" s="41">
        <v>26</v>
      </c>
      <c r="G8" s="41">
        <v>465</v>
      </c>
      <c r="H8" s="41"/>
      <c r="I8" s="41"/>
      <c r="J8" s="42">
        <v>491</v>
      </c>
      <c r="K8" s="42">
        <v>295.5</v>
      </c>
      <c r="L8" s="41">
        <v>9</v>
      </c>
      <c r="M8" s="41"/>
      <c r="N8" s="41">
        <v>50</v>
      </c>
      <c r="O8" s="41">
        <v>21</v>
      </c>
      <c r="P8" s="41"/>
      <c r="Q8" s="41">
        <v>23</v>
      </c>
      <c r="R8" s="41"/>
      <c r="S8" s="41">
        <v>2</v>
      </c>
      <c r="T8" s="41">
        <v>25</v>
      </c>
      <c r="U8" s="41">
        <v>270</v>
      </c>
      <c r="V8" s="41"/>
      <c r="W8" s="41">
        <v>291</v>
      </c>
      <c r="X8" s="41">
        <v>26</v>
      </c>
      <c r="Y8" s="41"/>
      <c r="Z8" s="59">
        <v>1503.5</v>
      </c>
      <c r="AA8" s="41">
        <v>3.3150438165668406</v>
      </c>
    </row>
    <row r="9" spans="1:27" ht="12.75" customHeight="1">
      <c r="A9" s="40">
        <v>8</v>
      </c>
      <c r="B9" s="40" t="s">
        <v>971</v>
      </c>
      <c r="C9" s="40" t="s">
        <v>970</v>
      </c>
      <c r="D9" s="41"/>
      <c r="E9" s="41">
        <v>22</v>
      </c>
      <c r="F9" s="41">
        <v>30</v>
      </c>
      <c r="G9" s="41">
        <v>416</v>
      </c>
      <c r="H9" s="41"/>
      <c r="I9" s="41"/>
      <c r="J9" s="42">
        <v>468</v>
      </c>
      <c r="K9" s="42">
        <v>181</v>
      </c>
      <c r="L9" s="41">
        <v>12</v>
      </c>
      <c r="M9" s="41"/>
      <c r="N9" s="41">
        <v>166.25</v>
      </c>
      <c r="O9" s="41"/>
      <c r="P9" s="41"/>
      <c r="Q9" s="41">
        <v>91</v>
      </c>
      <c r="R9" s="41"/>
      <c r="S9" s="41">
        <v>10</v>
      </c>
      <c r="T9" s="41">
        <v>98</v>
      </c>
      <c r="U9" s="41"/>
      <c r="V9" s="41">
        <v>11</v>
      </c>
      <c r="W9" s="41">
        <v>119</v>
      </c>
      <c r="X9" s="41">
        <v>38.5</v>
      </c>
      <c r="Y9" s="41">
        <v>60</v>
      </c>
      <c r="Z9" s="59">
        <v>1254.75</v>
      </c>
      <c r="AA9" s="41">
        <v>2.766578802020115</v>
      </c>
    </row>
    <row r="10" spans="1:27" ht="12.75" customHeight="1">
      <c r="A10" s="40">
        <v>26</v>
      </c>
      <c r="B10" s="40" t="s">
        <v>63</v>
      </c>
      <c r="C10" s="40" t="s">
        <v>970</v>
      </c>
      <c r="D10" s="41"/>
      <c r="E10" s="41"/>
      <c r="F10" s="41"/>
      <c r="G10" s="41"/>
      <c r="H10" s="41"/>
      <c r="I10" s="41"/>
      <c r="J10" s="42"/>
      <c r="K10" s="42"/>
      <c r="L10" s="41">
        <v>119</v>
      </c>
      <c r="M10" s="41">
        <v>160</v>
      </c>
      <c r="N10" s="41"/>
      <c r="O10" s="41"/>
      <c r="P10" s="41"/>
      <c r="Q10" s="41"/>
      <c r="R10" s="41">
        <v>7.5</v>
      </c>
      <c r="S10" s="41">
        <v>89</v>
      </c>
      <c r="T10" s="41"/>
      <c r="U10" s="41"/>
      <c r="V10" s="41">
        <v>28</v>
      </c>
      <c r="W10" s="41">
        <v>42</v>
      </c>
      <c r="X10" s="41">
        <v>21.5</v>
      </c>
      <c r="Y10" s="41"/>
      <c r="Z10" s="59">
        <v>467</v>
      </c>
      <c r="AA10" s="41">
        <v>1.0296810524354603</v>
      </c>
    </row>
    <row r="11" spans="1:27" ht="12.75" customHeight="1">
      <c r="A11" s="40">
        <v>65</v>
      </c>
      <c r="B11" s="40" t="s">
        <v>973</v>
      </c>
      <c r="C11" s="40" t="s">
        <v>970</v>
      </c>
      <c r="D11" s="41"/>
      <c r="E11" s="41"/>
      <c r="F11" s="41"/>
      <c r="G11" s="41"/>
      <c r="H11" s="41"/>
      <c r="I11" s="41"/>
      <c r="J11" s="42"/>
      <c r="K11" s="42"/>
      <c r="L11" s="41">
        <v>28.5</v>
      </c>
      <c r="M11" s="41">
        <v>70</v>
      </c>
      <c r="N11" s="41"/>
      <c r="O11" s="41"/>
      <c r="P11" s="41"/>
      <c r="Q11" s="41"/>
      <c r="R11" s="41"/>
      <c r="S11" s="41">
        <v>30</v>
      </c>
      <c r="T11" s="41"/>
      <c r="U11" s="41"/>
      <c r="V11" s="41">
        <v>32</v>
      </c>
      <c r="W11" s="41"/>
      <c r="X11" s="41"/>
      <c r="Y11" s="41"/>
      <c r="Z11" s="59">
        <v>160.5</v>
      </c>
      <c r="AA11" s="41">
        <v>0.353883959134671</v>
      </c>
    </row>
    <row r="12" spans="1:27" ht="12.75" customHeight="1">
      <c r="A12" s="40">
        <v>69</v>
      </c>
      <c r="B12" s="40" t="s">
        <v>70</v>
      </c>
      <c r="C12" s="40" t="s">
        <v>970</v>
      </c>
      <c r="D12" s="41"/>
      <c r="E12" s="41"/>
      <c r="F12" s="41"/>
      <c r="G12" s="41">
        <v>30</v>
      </c>
      <c r="H12" s="41"/>
      <c r="I12" s="41"/>
      <c r="J12" s="42">
        <v>30</v>
      </c>
      <c r="K12" s="42">
        <v>82.5</v>
      </c>
      <c r="L12" s="41">
        <v>13.5</v>
      </c>
      <c r="M12" s="41"/>
      <c r="N12" s="41"/>
      <c r="O12" s="41"/>
      <c r="P12" s="41"/>
      <c r="Q12" s="41"/>
      <c r="R12" s="41"/>
      <c r="S12" s="41">
        <v>3</v>
      </c>
      <c r="T12" s="41"/>
      <c r="U12" s="41"/>
      <c r="V12" s="41">
        <v>1</v>
      </c>
      <c r="W12" s="41">
        <v>12</v>
      </c>
      <c r="X12" s="41">
        <v>9.5</v>
      </c>
      <c r="Y12" s="41"/>
      <c r="Z12" s="59">
        <v>151.5</v>
      </c>
      <c r="AA12" s="41">
        <v>0.3340399988093624</v>
      </c>
    </row>
    <row r="13" spans="1:27" ht="12.75" customHeight="1">
      <c r="A13" s="40">
        <v>82</v>
      </c>
      <c r="B13" s="40" t="s">
        <v>972</v>
      </c>
      <c r="C13" s="40" t="s">
        <v>970</v>
      </c>
      <c r="D13" s="41">
        <v>35</v>
      </c>
      <c r="E13" s="41"/>
      <c r="F13" s="41"/>
      <c r="G13" s="41">
        <v>40</v>
      </c>
      <c r="H13" s="41">
        <v>40</v>
      </c>
      <c r="I13" s="41"/>
      <c r="J13" s="42">
        <v>115</v>
      </c>
      <c r="K13" s="42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3</v>
      </c>
      <c r="W13" s="41"/>
      <c r="X13" s="41"/>
      <c r="Y13" s="41"/>
      <c r="Z13" s="59">
        <v>118</v>
      </c>
      <c r="AA13" s="41">
        <v>0.26017636870960237</v>
      </c>
    </row>
    <row r="14" spans="1:27" ht="12.75" customHeight="1">
      <c r="A14" s="40">
        <v>87</v>
      </c>
      <c r="B14" s="40" t="s">
        <v>976</v>
      </c>
      <c r="C14" s="40" t="s">
        <v>970</v>
      </c>
      <c r="D14" s="41"/>
      <c r="E14" s="41"/>
      <c r="F14" s="41"/>
      <c r="G14" s="41">
        <v>35</v>
      </c>
      <c r="H14" s="41"/>
      <c r="I14" s="41"/>
      <c r="J14" s="42">
        <v>35</v>
      </c>
      <c r="K14" s="42">
        <v>0</v>
      </c>
      <c r="L14" s="41">
        <v>34</v>
      </c>
      <c r="M14" s="41"/>
      <c r="N14" s="41"/>
      <c r="O14" s="41"/>
      <c r="P14" s="41"/>
      <c r="Q14" s="41"/>
      <c r="R14" s="41"/>
      <c r="S14" s="41">
        <v>5</v>
      </c>
      <c r="T14" s="41"/>
      <c r="U14" s="41"/>
      <c r="V14" s="41">
        <v>36.5</v>
      </c>
      <c r="W14" s="41"/>
      <c r="X14" s="41"/>
      <c r="Y14" s="41"/>
      <c r="Z14" s="59">
        <v>110.5</v>
      </c>
      <c r="AA14" s="41">
        <v>0.2436397351051785</v>
      </c>
    </row>
    <row r="15" spans="1:27" ht="12.75" customHeight="1">
      <c r="A15" s="40">
        <v>92</v>
      </c>
      <c r="B15" s="40" t="s">
        <v>1014</v>
      </c>
      <c r="C15" s="40" t="s">
        <v>970</v>
      </c>
      <c r="D15" s="41"/>
      <c r="E15" s="41"/>
      <c r="F15" s="41"/>
      <c r="G15" s="41">
        <v>35</v>
      </c>
      <c r="H15" s="41"/>
      <c r="I15" s="41"/>
      <c r="J15" s="42">
        <v>35</v>
      </c>
      <c r="K15" s="42">
        <v>22.5</v>
      </c>
      <c r="L15" s="41">
        <v>13</v>
      </c>
      <c r="M15" s="41"/>
      <c r="N15" s="41"/>
      <c r="O15" s="41"/>
      <c r="P15" s="41"/>
      <c r="Q15" s="41"/>
      <c r="R15" s="41"/>
      <c r="S15" s="41">
        <v>2</v>
      </c>
      <c r="T15" s="41"/>
      <c r="U15" s="41"/>
      <c r="V15" s="41">
        <v>5</v>
      </c>
      <c r="W15" s="41">
        <v>26</v>
      </c>
      <c r="X15" s="41"/>
      <c r="Y15" s="41"/>
      <c r="Z15" s="59">
        <v>103.5</v>
      </c>
      <c r="AA15" s="41">
        <v>0.22820554374104957</v>
      </c>
    </row>
    <row r="16" spans="1:27" ht="12.75" customHeight="1">
      <c r="A16" s="40">
        <v>100</v>
      </c>
      <c r="B16" s="40" t="s">
        <v>974</v>
      </c>
      <c r="C16" s="40" t="s">
        <v>970</v>
      </c>
      <c r="D16" s="41"/>
      <c r="E16" s="41"/>
      <c r="F16" s="41"/>
      <c r="G16" s="41"/>
      <c r="H16" s="41"/>
      <c r="I16" s="41"/>
      <c r="J16" s="42"/>
      <c r="K16" s="42">
        <v>18</v>
      </c>
      <c r="L16" s="41">
        <v>12</v>
      </c>
      <c r="M16" s="41">
        <v>40</v>
      </c>
      <c r="N16" s="41"/>
      <c r="O16" s="41"/>
      <c r="P16" s="41"/>
      <c r="Q16" s="41"/>
      <c r="R16" s="41"/>
      <c r="S16" s="41">
        <v>8</v>
      </c>
      <c r="T16" s="41"/>
      <c r="U16" s="41"/>
      <c r="V16" s="41">
        <v>10</v>
      </c>
      <c r="W16" s="41"/>
      <c r="X16" s="41"/>
      <c r="Y16" s="41"/>
      <c r="Z16" s="59">
        <v>88</v>
      </c>
      <c r="AA16" s="41">
        <v>0.19402983429190687</v>
      </c>
    </row>
    <row r="17" spans="1:27" ht="12.75" customHeight="1">
      <c r="A17" s="40">
        <v>132</v>
      </c>
      <c r="B17" s="40" t="s">
        <v>977</v>
      </c>
      <c r="C17" s="40" t="s">
        <v>970</v>
      </c>
      <c r="D17" s="41"/>
      <c r="E17" s="41"/>
      <c r="F17" s="41"/>
      <c r="G17" s="41"/>
      <c r="H17" s="41"/>
      <c r="I17" s="41"/>
      <c r="J17" s="42"/>
      <c r="K17" s="42"/>
      <c r="L17" s="41">
        <v>26</v>
      </c>
      <c r="M17" s="41"/>
      <c r="N17" s="41"/>
      <c r="O17" s="41"/>
      <c r="P17" s="41"/>
      <c r="Q17" s="41"/>
      <c r="R17" s="41"/>
      <c r="S17" s="41">
        <v>10</v>
      </c>
      <c r="T17" s="41"/>
      <c r="U17" s="41"/>
      <c r="V17" s="41">
        <v>10</v>
      </c>
      <c r="W17" s="41"/>
      <c r="X17" s="41"/>
      <c r="Y17" s="41"/>
      <c r="Z17" s="59">
        <v>46</v>
      </c>
      <c r="AA17" s="41">
        <v>0.10142468610713314</v>
      </c>
    </row>
    <row r="18" spans="1:27" ht="12.75" customHeight="1">
      <c r="A18" s="40">
        <v>138</v>
      </c>
      <c r="B18" s="40" t="s">
        <v>981</v>
      </c>
      <c r="C18" s="40" t="s">
        <v>970</v>
      </c>
      <c r="D18" s="41"/>
      <c r="E18" s="41"/>
      <c r="F18" s="41"/>
      <c r="G18" s="41"/>
      <c r="H18" s="41"/>
      <c r="I18" s="41"/>
      <c r="J18" s="42"/>
      <c r="K18" s="42"/>
      <c r="L18" s="41"/>
      <c r="M18" s="41">
        <v>20</v>
      </c>
      <c r="N18" s="41"/>
      <c r="O18" s="41"/>
      <c r="P18" s="41"/>
      <c r="Q18" s="41"/>
      <c r="R18" s="41"/>
      <c r="S18" s="41">
        <v>13</v>
      </c>
      <c r="T18" s="41"/>
      <c r="U18" s="41"/>
      <c r="V18" s="41">
        <v>8</v>
      </c>
      <c r="W18" s="41"/>
      <c r="X18" s="41">
        <v>2.5</v>
      </c>
      <c r="Y18" s="41"/>
      <c r="Z18" s="59">
        <v>43.5</v>
      </c>
      <c r="AA18" s="41">
        <v>0.0959124749056585</v>
      </c>
    </row>
    <row r="19" spans="1:27" ht="12.75" customHeight="1">
      <c r="A19" s="40">
        <v>139</v>
      </c>
      <c r="B19" s="40" t="s">
        <v>980</v>
      </c>
      <c r="C19" s="40" t="s">
        <v>970</v>
      </c>
      <c r="D19" s="41"/>
      <c r="E19" s="41"/>
      <c r="F19" s="41"/>
      <c r="G19" s="41"/>
      <c r="H19" s="41"/>
      <c r="I19" s="41"/>
      <c r="J19" s="42"/>
      <c r="K19" s="42"/>
      <c r="L19" s="41">
        <v>22</v>
      </c>
      <c r="M19" s="41"/>
      <c r="N19" s="41"/>
      <c r="O19" s="41"/>
      <c r="P19" s="41"/>
      <c r="Q19" s="41"/>
      <c r="R19" s="41"/>
      <c r="S19" s="41">
        <v>14</v>
      </c>
      <c r="T19" s="41"/>
      <c r="U19" s="41"/>
      <c r="V19" s="41">
        <v>7</v>
      </c>
      <c r="W19" s="41"/>
      <c r="X19" s="41"/>
      <c r="Y19" s="41"/>
      <c r="Z19" s="59">
        <v>43</v>
      </c>
      <c r="AA19" s="41">
        <v>0.09481003266536359</v>
      </c>
    </row>
    <row r="20" spans="1:27" ht="12.75" customHeight="1">
      <c r="A20" s="40">
        <v>166</v>
      </c>
      <c r="B20" s="40" t="s">
        <v>979</v>
      </c>
      <c r="C20" s="40" t="s">
        <v>970</v>
      </c>
      <c r="D20" s="41"/>
      <c r="E20" s="41"/>
      <c r="F20" s="41"/>
      <c r="G20" s="41"/>
      <c r="H20" s="41"/>
      <c r="I20" s="41"/>
      <c r="J20" s="42"/>
      <c r="K20" s="42"/>
      <c r="L20" s="41">
        <v>13</v>
      </c>
      <c r="M20" s="41"/>
      <c r="N20" s="41"/>
      <c r="O20" s="41"/>
      <c r="P20" s="41"/>
      <c r="Q20" s="41"/>
      <c r="R20" s="41"/>
      <c r="S20" s="41">
        <v>1</v>
      </c>
      <c r="T20" s="41"/>
      <c r="U20" s="41"/>
      <c r="V20" s="41">
        <v>15.5</v>
      </c>
      <c r="W20" s="41"/>
      <c r="X20" s="41"/>
      <c r="Y20" s="41"/>
      <c r="Z20" s="59">
        <v>29.5</v>
      </c>
      <c r="AA20" s="41">
        <v>0.06504409217740059</v>
      </c>
    </row>
    <row r="21" spans="1:27" ht="12.75" customHeight="1">
      <c r="A21" s="40">
        <v>180</v>
      </c>
      <c r="B21" s="40" t="s">
        <v>982</v>
      </c>
      <c r="C21" s="40" t="s">
        <v>970</v>
      </c>
      <c r="D21" s="41"/>
      <c r="E21" s="41"/>
      <c r="F21" s="41"/>
      <c r="G21" s="41"/>
      <c r="H21" s="41"/>
      <c r="I21" s="41"/>
      <c r="J21" s="42"/>
      <c r="K21" s="42"/>
      <c r="L21" s="41">
        <v>4</v>
      </c>
      <c r="M21" s="41"/>
      <c r="N21" s="41"/>
      <c r="O21" s="41"/>
      <c r="P21" s="41"/>
      <c r="Q21" s="41"/>
      <c r="R21" s="41"/>
      <c r="S21" s="41">
        <v>7</v>
      </c>
      <c r="T21" s="41"/>
      <c r="U21" s="41"/>
      <c r="V21" s="41">
        <v>14</v>
      </c>
      <c r="W21" s="41"/>
      <c r="X21" s="41"/>
      <c r="Y21" s="41"/>
      <c r="Z21" s="59">
        <v>25</v>
      </c>
      <c r="AA21" s="41">
        <v>0.05512211201474627</v>
      </c>
    </row>
    <row r="22" spans="1:27" ht="12.75" customHeight="1">
      <c r="A22" s="40">
        <v>184</v>
      </c>
      <c r="B22" s="40" t="s">
        <v>978</v>
      </c>
      <c r="C22" s="40" t="s">
        <v>970</v>
      </c>
      <c r="D22" s="41"/>
      <c r="E22" s="41"/>
      <c r="F22" s="41"/>
      <c r="G22" s="41">
        <v>18</v>
      </c>
      <c r="H22" s="41"/>
      <c r="I22" s="41"/>
      <c r="J22" s="42">
        <v>18</v>
      </c>
      <c r="K22" s="42"/>
      <c r="L22" s="41">
        <v>3</v>
      </c>
      <c r="M22" s="41"/>
      <c r="N22" s="41"/>
      <c r="O22" s="41"/>
      <c r="P22" s="41"/>
      <c r="Q22" s="41"/>
      <c r="R22" s="41"/>
      <c r="S22" s="41"/>
      <c r="T22" s="41"/>
      <c r="U22" s="41"/>
      <c r="V22" s="41">
        <v>1</v>
      </c>
      <c r="W22" s="41"/>
      <c r="X22" s="41"/>
      <c r="Y22" s="41"/>
      <c r="Z22" s="59">
        <v>22</v>
      </c>
      <c r="AA22" s="41">
        <v>0.04850745857297672</v>
      </c>
    </row>
    <row r="23" spans="1:27" ht="12.75" customHeight="1">
      <c r="A23" s="40">
        <v>205</v>
      </c>
      <c r="B23" s="40" t="s">
        <v>984</v>
      </c>
      <c r="C23" s="40" t="s">
        <v>970</v>
      </c>
      <c r="D23" s="41"/>
      <c r="E23" s="41"/>
      <c r="F23" s="41"/>
      <c r="G23" s="41"/>
      <c r="H23" s="41"/>
      <c r="I23" s="41"/>
      <c r="J23" s="42"/>
      <c r="K23" s="42"/>
      <c r="L23" s="41"/>
      <c r="M23" s="41"/>
      <c r="N23" s="41"/>
      <c r="O23" s="41"/>
      <c r="P23" s="41">
        <v>5</v>
      </c>
      <c r="Q23" s="41"/>
      <c r="R23" s="41"/>
      <c r="S23" s="41">
        <v>9</v>
      </c>
      <c r="T23" s="41"/>
      <c r="U23" s="41"/>
      <c r="V23" s="41">
        <v>1</v>
      </c>
      <c r="W23" s="41"/>
      <c r="X23" s="41"/>
      <c r="Y23" s="41"/>
      <c r="Z23" s="59">
        <v>15</v>
      </c>
      <c r="AA23" s="41">
        <v>0.03307326720884776</v>
      </c>
    </row>
    <row r="24" spans="1:27" ht="12.75" customHeight="1">
      <c r="A24" s="40">
        <v>217</v>
      </c>
      <c r="B24" s="40" t="s">
        <v>1015</v>
      </c>
      <c r="C24" s="40" t="s">
        <v>970</v>
      </c>
      <c r="D24" s="41"/>
      <c r="E24" s="41"/>
      <c r="F24" s="41"/>
      <c r="G24" s="41"/>
      <c r="H24" s="41"/>
      <c r="I24" s="41"/>
      <c r="J24" s="42"/>
      <c r="K24" s="42"/>
      <c r="L24" s="41">
        <v>2</v>
      </c>
      <c r="M24" s="41"/>
      <c r="N24" s="41"/>
      <c r="O24" s="41"/>
      <c r="P24" s="41"/>
      <c r="Q24" s="41"/>
      <c r="R24" s="41"/>
      <c r="S24" s="41">
        <v>4</v>
      </c>
      <c r="T24" s="41"/>
      <c r="U24" s="41"/>
      <c r="V24" s="41">
        <v>6</v>
      </c>
      <c r="W24" s="41"/>
      <c r="X24" s="41"/>
      <c r="Y24" s="41"/>
      <c r="Z24" s="59">
        <v>12</v>
      </c>
      <c r="AA24" s="41">
        <v>0.02645861376707821</v>
      </c>
    </row>
    <row r="25" spans="1:27" ht="12.75" customHeight="1">
      <c r="A25" s="40">
        <v>229</v>
      </c>
      <c r="B25" s="40" t="s">
        <v>985</v>
      </c>
      <c r="C25" s="40" t="s">
        <v>970</v>
      </c>
      <c r="D25" s="41"/>
      <c r="E25" s="41"/>
      <c r="F25" s="41"/>
      <c r="G25" s="41"/>
      <c r="H25" s="41"/>
      <c r="I25" s="41"/>
      <c r="J25" s="42"/>
      <c r="K25" s="42"/>
      <c r="L25" s="41">
        <v>8</v>
      </c>
      <c r="M25" s="41"/>
      <c r="N25" s="41"/>
      <c r="O25" s="41"/>
      <c r="P25" s="41"/>
      <c r="Q25" s="41"/>
      <c r="R25" s="41"/>
      <c r="S25" s="41"/>
      <c r="T25" s="41"/>
      <c r="U25" s="41"/>
      <c r="V25" s="41">
        <v>2</v>
      </c>
      <c r="W25" s="41"/>
      <c r="X25" s="41"/>
      <c r="Y25" s="41"/>
      <c r="Z25" s="59">
        <v>10</v>
      </c>
      <c r="AA25" s="41">
        <v>0.02204884480589851</v>
      </c>
    </row>
    <row r="26" spans="1:27" ht="12.75" customHeight="1">
      <c r="A26" s="40">
        <v>237</v>
      </c>
      <c r="B26" s="40" t="s">
        <v>1016</v>
      </c>
      <c r="C26" s="40" t="s">
        <v>970</v>
      </c>
      <c r="D26" s="41"/>
      <c r="E26" s="41"/>
      <c r="F26" s="41"/>
      <c r="G26" s="41"/>
      <c r="H26" s="41"/>
      <c r="I26" s="41"/>
      <c r="J26" s="42"/>
      <c r="K26" s="42"/>
      <c r="L26" s="41"/>
      <c r="M26" s="41"/>
      <c r="N26" s="41"/>
      <c r="O26" s="41"/>
      <c r="P26" s="41"/>
      <c r="Q26" s="41"/>
      <c r="R26" s="41"/>
      <c r="S26" s="41">
        <v>5</v>
      </c>
      <c r="T26" s="41"/>
      <c r="U26" s="41"/>
      <c r="V26" s="41">
        <v>4</v>
      </c>
      <c r="W26" s="41"/>
      <c r="X26" s="41"/>
      <c r="Y26" s="41"/>
      <c r="Z26" s="59">
        <v>9</v>
      </c>
      <c r="AA26" s="41">
        <v>0.019843960325308656</v>
      </c>
    </row>
    <row r="27" spans="1:27" ht="12.75" customHeight="1">
      <c r="A27" s="40">
        <v>254</v>
      </c>
      <c r="B27" s="40" t="s">
        <v>986</v>
      </c>
      <c r="C27" s="40" t="s">
        <v>970</v>
      </c>
      <c r="D27" s="41"/>
      <c r="E27" s="41"/>
      <c r="F27" s="41"/>
      <c r="G27" s="41"/>
      <c r="H27" s="41"/>
      <c r="I27" s="41"/>
      <c r="J27" s="42"/>
      <c r="K27" s="42"/>
      <c r="L27" s="41"/>
      <c r="M27" s="41"/>
      <c r="N27" s="41"/>
      <c r="O27" s="41"/>
      <c r="P27" s="41"/>
      <c r="Q27" s="41"/>
      <c r="R27" s="41"/>
      <c r="S27" s="41">
        <v>6</v>
      </c>
      <c r="T27" s="41"/>
      <c r="U27" s="41"/>
      <c r="V27" s="41"/>
      <c r="W27" s="41"/>
      <c r="X27" s="41"/>
      <c r="Y27" s="41"/>
      <c r="Z27" s="59">
        <v>6</v>
      </c>
      <c r="AA27" s="41">
        <v>0.013229306883539104</v>
      </c>
    </row>
    <row r="28" spans="1:27" ht="12.75" customHeight="1">
      <c r="A28" s="40">
        <v>254</v>
      </c>
      <c r="B28" s="40" t="s">
        <v>1017</v>
      </c>
      <c r="C28" s="40" t="s">
        <v>970</v>
      </c>
      <c r="D28" s="41"/>
      <c r="E28" s="41"/>
      <c r="F28" s="41"/>
      <c r="G28" s="41"/>
      <c r="H28" s="41"/>
      <c r="I28" s="41"/>
      <c r="J28" s="42"/>
      <c r="K28" s="42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>
        <v>6</v>
      </c>
      <c r="W28" s="41"/>
      <c r="X28" s="41"/>
      <c r="Y28" s="41"/>
      <c r="Z28" s="59">
        <v>6</v>
      </c>
      <c r="AA28" s="41">
        <v>0.013229306883539104</v>
      </c>
    </row>
    <row r="29" spans="1:27" ht="12.75" customHeight="1">
      <c r="A29" s="40">
        <v>269</v>
      </c>
      <c r="B29" s="40" t="s">
        <v>992</v>
      </c>
      <c r="C29" s="40" t="s">
        <v>970</v>
      </c>
      <c r="D29" s="41"/>
      <c r="E29" s="41"/>
      <c r="F29" s="41"/>
      <c r="G29" s="41"/>
      <c r="H29" s="41"/>
      <c r="I29" s="41"/>
      <c r="J29" s="42"/>
      <c r="K29" s="42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>
        <v>5</v>
      </c>
      <c r="W29" s="41"/>
      <c r="X29" s="41"/>
      <c r="Y29" s="41"/>
      <c r="Z29" s="59">
        <v>5</v>
      </c>
      <c r="AA29" s="41">
        <v>0.011024422402949255</v>
      </c>
    </row>
    <row r="30" spans="1:27" ht="12.75" customHeight="1">
      <c r="A30" s="40">
        <v>278</v>
      </c>
      <c r="B30" s="40" t="s">
        <v>1018</v>
      </c>
      <c r="C30" s="40" t="s">
        <v>970</v>
      </c>
      <c r="D30" s="41"/>
      <c r="E30" s="41"/>
      <c r="F30" s="41"/>
      <c r="G30" s="41"/>
      <c r="H30" s="41"/>
      <c r="I30" s="41"/>
      <c r="J30" s="42"/>
      <c r="K30" s="42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>
        <v>4</v>
      </c>
      <c r="W30" s="41"/>
      <c r="X30" s="41"/>
      <c r="Y30" s="41"/>
      <c r="Z30" s="59">
        <v>4</v>
      </c>
      <c r="AA30" s="41">
        <v>0.008819537922359403</v>
      </c>
    </row>
    <row r="31" spans="1:27" ht="12.75" customHeight="1">
      <c r="A31" s="40">
        <v>278</v>
      </c>
      <c r="B31" s="40" t="s">
        <v>1019</v>
      </c>
      <c r="C31" s="40" t="s">
        <v>970</v>
      </c>
      <c r="D31" s="41"/>
      <c r="E31" s="41"/>
      <c r="F31" s="41"/>
      <c r="G31" s="41"/>
      <c r="H31" s="41"/>
      <c r="I31" s="41"/>
      <c r="J31" s="42"/>
      <c r="K31" s="42"/>
      <c r="L31" s="41"/>
      <c r="M31" s="41"/>
      <c r="N31" s="41"/>
      <c r="O31" s="41"/>
      <c r="P31" s="41"/>
      <c r="Q31" s="41"/>
      <c r="R31" s="41"/>
      <c r="S31" s="41">
        <v>4</v>
      </c>
      <c r="T31" s="41"/>
      <c r="U31" s="41"/>
      <c r="V31" s="41"/>
      <c r="W31" s="41"/>
      <c r="X31" s="41"/>
      <c r="Y31" s="41"/>
      <c r="Z31" s="59">
        <v>4</v>
      </c>
      <c r="AA31" s="41">
        <v>0.008819537922359403</v>
      </c>
    </row>
    <row r="32" spans="1:27" ht="12.75" customHeight="1">
      <c r="A32" s="40">
        <v>286</v>
      </c>
      <c r="B32" s="40" t="s">
        <v>1020</v>
      </c>
      <c r="C32" s="40" t="s">
        <v>970</v>
      </c>
      <c r="D32" s="41"/>
      <c r="E32" s="41"/>
      <c r="F32" s="41"/>
      <c r="G32" s="41"/>
      <c r="H32" s="41"/>
      <c r="I32" s="41"/>
      <c r="J32" s="42"/>
      <c r="K32" s="42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>
        <v>3</v>
      </c>
      <c r="W32" s="41"/>
      <c r="X32" s="41"/>
      <c r="Y32" s="41"/>
      <c r="Z32" s="59">
        <v>3</v>
      </c>
      <c r="AA32" s="41">
        <v>0.006614653441769552</v>
      </c>
    </row>
    <row r="33" spans="1:27" ht="12.75" customHeight="1">
      <c r="A33" s="40">
        <v>317</v>
      </c>
      <c r="B33" s="40" t="s">
        <v>1021</v>
      </c>
      <c r="C33" s="40" t="s">
        <v>970</v>
      </c>
      <c r="D33" s="41"/>
      <c r="E33" s="41"/>
      <c r="F33" s="41"/>
      <c r="G33" s="41"/>
      <c r="H33" s="41"/>
      <c r="I33" s="41"/>
      <c r="J33" s="42"/>
      <c r="K33" s="42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>
        <v>1</v>
      </c>
      <c r="W33" s="41"/>
      <c r="X33" s="41"/>
      <c r="Y33" s="41"/>
      <c r="Z33" s="59">
        <v>1</v>
      </c>
      <c r="AA33" s="41">
        <v>0.0022048844805898507</v>
      </c>
    </row>
  </sheetData>
  <sheetProtection/>
  <mergeCells count="1">
    <mergeCell ref="A6:Z6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5.00390625" style="49" customWidth="1"/>
    <col min="2" max="2" width="23.125" style="49" customWidth="1"/>
    <col min="3" max="3" width="4.125" style="49" hidden="1" customWidth="1"/>
    <col min="4" max="6" width="5.375" style="49" customWidth="1"/>
    <col min="7" max="8" width="6.00390625" style="49" customWidth="1"/>
    <col min="9" max="9" width="5.375" style="49" customWidth="1"/>
    <col min="10" max="10" width="5.75390625" style="49" customWidth="1"/>
    <col min="11" max="11" width="6.00390625" style="49" customWidth="1"/>
    <col min="12" max="12" width="6.25390625" style="49" customWidth="1"/>
    <col min="13" max="13" width="7.25390625" style="49" customWidth="1"/>
    <col min="14" max="14" width="5.75390625" style="49" customWidth="1"/>
    <col min="15" max="15" width="7.25390625" style="49" customWidth="1"/>
    <col min="16" max="16" width="5.375" style="49" customWidth="1"/>
    <col min="17" max="17" width="4.75390625" style="49" customWidth="1"/>
    <col min="18" max="18" width="5.125" style="49" customWidth="1"/>
    <col min="19" max="19" width="6.25390625" style="49" customWidth="1"/>
    <col min="20" max="20" width="7.125" style="49" customWidth="1"/>
    <col min="21" max="21" width="8.25390625" style="49" customWidth="1"/>
    <col min="22" max="16384" width="9.125" style="49" customWidth="1"/>
  </cols>
  <sheetData>
    <row r="1" s="17" customFormat="1" ht="15.75">
      <c r="B1" s="18" t="s">
        <v>1022</v>
      </c>
    </row>
    <row r="2" ht="11.25"/>
    <row r="3" ht="12" thickBot="1"/>
    <row r="4" spans="1:22" ht="19.5" thickBot="1">
      <c r="A4" s="225">
        <v>2008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7"/>
      <c r="V4" s="60"/>
    </row>
    <row r="5" spans="1:22" ht="42.75" thickBot="1">
      <c r="A5" s="61" t="s">
        <v>949</v>
      </c>
      <c r="B5" s="62" t="s">
        <v>997</v>
      </c>
      <c r="C5" s="63" t="s">
        <v>950</v>
      </c>
      <c r="D5" s="64" t="s">
        <v>1003</v>
      </c>
      <c r="E5" s="64" t="s">
        <v>936</v>
      </c>
      <c r="F5" s="64" t="s">
        <v>937</v>
      </c>
      <c r="G5" s="65" t="s">
        <v>939</v>
      </c>
      <c r="H5" s="66" t="s">
        <v>940</v>
      </c>
      <c r="I5" s="65" t="s">
        <v>1023</v>
      </c>
      <c r="J5" s="65" t="s">
        <v>1024</v>
      </c>
      <c r="K5" s="67" t="s">
        <v>1025</v>
      </c>
      <c r="L5" s="67" t="s">
        <v>1026</v>
      </c>
      <c r="M5" s="65" t="s">
        <v>1027</v>
      </c>
      <c r="N5" s="67" t="s">
        <v>963</v>
      </c>
      <c r="O5" s="65" t="s">
        <v>1028</v>
      </c>
      <c r="P5" s="67" t="s">
        <v>1029</v>
      </c>
      <c r="Q5" s="65" t="s">
        <v>958</v>
      </c>
      <c r="R5" s="67" t="s">
        <v>1030</v>
      </c>
      <c r="S5" s="65" t="s">
        <v>1031</v>
      </c>
      <c r="T5" s="65" t="s">
        <v>1032</v>
      </c>
      <c r="U5" s="65" t="s">
        <v>1033</v>
      </c>
      <c r="V5" s="68" t="s">
        <v>948</v>
      </c>
    </row>
    <row r="6" spans="1:22" s="17" customFormat="1" ht="13.5" customHeight="1">
      <c r="A6" s="34">
        <v>5</v>
      </c>
      <c r="B6" s="35" t="s">
        <v>971</v>
      </c>
      <c r="C6" s="35" t="s">
        <v>970</v>
      </c>
      <c r="D6" s="69">
        <v>499.5</v>
      </c>
      <c r="E6" s="69">
        <v>189.5</v>
      </c>
      <c r="F6" s="70">
        <v>23.5</v>
      </c>
      <c r="G6" s="70">
        <v>18</v>
      </c>
      <c r="H6" s="70">
        <v>2</v>
      </c>
      <c r="I6" s="70">
        <v>175</v>
      </c>
      <c r="J6" s="70"/>
      <c r="K6" s="70"/>
      <c r="L6" s="70"/>
      <c r="M6" s="70">
        <v>112.5</v>
      </c>
      <c r="N6" s="70"/>
      <c r="O6" s="70">
        <v>120</v>
      </c>
      <c r="P6" s="70"/>
      <c r="Q6" s="70">
        <v>4</v>
      </c>
      <c r="R6" s="70"/>
      <c r="S6" s="70">
        <v>2</v>
      </c>
      <c r="T6" s="70">
        <v>70</v>
      </c>
      <c r="U6" s="70"/>
      <c r="V6" s="38">
        <v>1216</v>
      </c>
    </row>
    <row r="7" spans="1:22" s="17" customFormat="1" ht="13.5" customHeight="1">
      <c r="A7" s="39">
        <v>7</v>
      </c>
      <c r="B7" s="40" t="s">
        <v>13</v>
      </c>
      <c r="C7" s="40" t="s">
        <v>970</v>
      </c>
      <c r="D7" s="71">
        <v>488</v>
      </c>
      <c r="E7" s="71">
        <v>322</v>
      </c>
      <c r="F7" s="72"/>
      <c r="G7" s="72"/>
      <c r="H7" s="72">
        <v>5</v>
      </c>
      <c r="I7" s="72">
        <v>270</v>
      </c>
      <c r="J7" s="72"/>
      <c r="K7" s="72"/>
      <c r="L7" s="72"/>
      <c r="M7" s="72">
        <v>12</v>
      </c>
      <c r="N7" s="72"/>
      <c r="O7" s="72">
        <v>60</v>
      </c>
      <c r="P7" s="72"/>
      <c r="Q7" s="72"/>
      <c r="R7" s="72"/>
      <c r="S7" s="72">
        <v>6</v>
      </c>
      <c r="T7" s="72">
        <v>35</v>
      </c>
      <c r="U7" s="72"/>
      <c r="V7" s="43">
        <v>1198</v>
      </c>
    </row>
    <row r="8" spans="1:22" s="17" customFormat="1" ht="13.5" customHeight="1">
      <c r="A8" s="39">
        <v>18</v>
      </c>
      <c r="B8" s="40" t="s">
        <v>63</v>
      </c>
      <c r="C8" s="40" t="s">
        <v>970</v>
      </c>
      <c r="D8" s="71"/>
      <c r="E8" s="71">
        <v>33</v>
      </c>
      <c r="F8" s="72">
        <v>264</v>
      </c>
      <c r="G8" s="72">
        <v>73</v>
      </c>
      <c r="H8" s="72">
        <v>31</v>
      </c>
      <c r="I8" s="72"/>
      <c r="J8" s="72">
        <v>170</v>
      </c>
      <c r="K8" s="72"/>
      <c r="L8" s="72"/>
      <c r="M8" s="72"/>
      <c r="N8" s="72"/>
      <c r="O8" s="72"/>
      <c r="P8" s="72"/>
      <c r="Q8" s="72">
        <v>8.25</v>
      </c>
      <c r="R8" s="72"/>
      <c r="S8" s="72"/>
      <c r="T8" s="72"/>
      <c r="U8" s="72">
        <v>7</v>
      </c>
      <c r="V8" s="73">
        <f>SUM(D8:U8)</f>
        <v>586.25</v>
      </c>
    </row>
    <row r="9" spans="1:22" s="17" customFormat="1" ht="13.5" customHeight="1">
      <c r="A9" s="39">
        <v>61</v>
      </c>
      <c r="B9" s="40" t="s">
        <v>976</v>
      </c>
      <c r="C9" s="40" t="s">
        <v>970</v>
      </c>
      <c r="D9" s="71">
        <v>22</v>
      </c>
      <c r="E9" s="71">
        <v>5</v>
      </c>
      <c r="F9" s="72">
        <v>30</v>
      </c>
      <c r="G9" s="72">
        <v>28</v>
      </c>
      <c r="H9" s="72">
        <v>44.5</v>
      </c>
      <c r="I9" s="72"/>
      <c r="J9" s="72">
        <v>75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40"/>
      <c r="V9" s="43">
        <f>SUM(D9:T9)</f>
        <v>204.5</v>
      </c>
    </row>
    <row r="10" spans="1:22" s="17" customFormat="1" ht="13.5" customHeight="1">
      <c r="A10" s="39">
        <v>54</v>
      </c>
      <c r="B10" s="40" t="s">
        <v>973</v>
      </c>
      <c r="C10" s="40" t="s">
        <v>970</v>
      </c>
      <c r="D10" s="71"/>
      <c r="E10" s="71">
        <v>4</v>
      </c>
      <c r="F10" s="72">
        <v>50</v>
      </c>
      <c r="G10" s="72">
        <v>35</v>
      </c>
      <c r="H10" s="72">
        <v>27</v>
      </c>
      <c r="I10" s="72"/>
      <c r="J10" s="72">
        <v>70</v>
      </c>
      <c r="K10" s="72"/>
      <c r="L10" s="72"/>
      <c r="M10" s="72"/>
      <c r="N10" s="72"/>
      <c r="O10" s="72"/>
      <c r="P10" s="72"/>
      <c r="Q10" s="72">
        <v>14</v>
      </c>
      <c r="R10" s="72"/>
      <c r="S10" s="72"/>
      <c r="T10" s="72"/>
      <c r="U10" s="72">
        <v>4</v>
      </c>
      <c r="V10" s="73">
        <f>SUM(D10:U10)</f>
        <v>204</v>
      </c>
    </row>
    <row r="11" spans="1:22" s="17" customFormat="1" ht="13.5" customHeight="1">
      <c r="A11" s="39">
        <v>78</v>
      </c>
      <c r="B11" s="40" t="s">
        <v>70</v>
      </c>
      <c r="C11" s="40" t="s">
        <v>970</v>
      </c>
      <c r="D11" s="71"/>
      <c r="E11" s="71">
        <v>70</v>
      </c>
      <c r="F11" s="72">
        <v>39</v>
      </c>
      <c r="G11" s="72">
        <v>4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40"/>
      <c r="V11" s="43">
        <f>SUM(D11:T11)</f>
        <v>113</v>
      </c>
    </row>
    <row r="12" spans="1:22" s="17" customFormat="1" ht="13.5" customHeight="1">
      <c r="A12" s="39">
        <v>87</v>
      </c>
      <c r="B12" s="40" t="s">
        <v>978</v>
      </c>
      <c r="C12" s="40" t="s">
        <v>970</v>
      </c>
      <c r="D12" s="71">
        <v>81</v>
      </c>
      <c r="E12" s="71"/>
      <c r="F12" s="72"/>
      <c r="G12" s="72">
        <v>4</v>
      </c>
      <c r="H12" s="72">
        <v>8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40"/>
      <c r="V12" s="43">
        <f>SUM(D12:T12)</f>
        <v>93</v>
      </c>
    </row>
    <row r="13" spans="1:22" s="17" customFormat="1" ht="13.5" customHeight="1">
      <c r="A13" s="39">
        <v>98</v>
      </c>
      <c r="B13" s="40" t="s">
        <v>981</v>
      </c>
      <c r="C13" s="40" t="s">
        <v>970</v>
      </c>
      <c r="D13" s="71"/>
      <c r="E13" s="71">
        <v>8</v>
      </c>
      <c r="F13" s="72">
        <v>24</v>
      </c>
      <c r="G13" s="72">
        <v>8</v>
      </c>
      <c r="H13" s="72">
        <v>5</v>
      </c>
      <c r="I13" s="72"/>
      <c r="J13" s="72">
        <v>30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40"/>
      <c r="V13" s="43">
        <f>SUM(D13:T13)</f>
        <v>75</v>
      </c>
    </row>
    <row r="14" spans="1:22" s="17" customFormat="1" ht="13.5" customHeight="1">
      <c r="A14" s="39">
        <v>111</v>
      </c>
      <c r="B14" s="40" t="s">
        <v>1014</v>
      </c>
      <c r="C14" s="40" t="s">
        <v>970</v>
      </c>
      <c r="D14" s="71">
        <v>26</v>
      </c>
      <c r="E14" s="71">
        <v>21</v>
      </c>
      <c r="F14" s="72"/>
      <c r="G14" s="72">
        <v>4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>
        <v>2.5</v>
      </c>
      <c r="T14" s="72"/>
      <c r="U14" s="40"/>
      <c r="V14" s="43">
        <f>SUM(D14:T14)</f>
        <v>53.5</v>
      </c>
    </row>
    <row r="15" spans="1:22" s="17" customFormat="1" ht="13.5" customHeight="1">
      <c r="A15" s="39">
        <v>146</v>
      </c>
      <c r="B15" s="40" t="s">
        <v>974</v>
      </c>
      <c r="C15" s="40" t="s">
        <v>970</v>
      </c>
      <c r="D15" s="71"/>
      <c r="E15" s="71">
        <v>18</v>
      </c>
      <c r="F15" s="72">
        <v>4</v>
      </c>
      <c r="G15" s="72">
        <v>5</v>
      </c>
      <c r="H15" s="72">
        <v>17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40"/>
      <c r="V15" s="43">
        <f>SUM(D15:T15)</f>
        <v>44</v>
      </c>
    </row>
    <row r="16" spans="1:22" s="17" customFormat="1" ht="13.5" customHeight="1">
      <c r="A16" s="39">
        <v>129</v>
      </c>
      <c r="B16" s="40" t="s">
        <v>979</v>
      </c>
      <c r="C16" s="40" t="s">
        <v>970</v>
      </c>
      <c r="D16" s="71"/>
      <c r="E16" s="71"/>
      <c r="F16" s="72">
        <v>13</v>
      </c>
      <c r="G16" s="72">
        <v>13</v>
      </c>
      <c r="H16" s="72">
        <v>4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>
        <v>10</v>
      </c>
      <c r="V16" s="73">
        <f>SUM(D16:U16)</f>
        <v>40</v>
      </c>
    </row>
    <row r="17" spans="1:22" s="17" customFormat="1" ht="13.5" customHeight="1">
      <c r="A17" s="39">
        <v>191</v>
      </c>
      <c r="B17" s="40" t="s">
        <v>982</v>
      </c>
      <c r="C17" s="40" t="s">
        <v>970</v>
      </c>
      <c r="D17" s="71"/>
      <c r="E17" s="71"/>
      <c r="F17" s="72">
        <v>11</v>
      </c>
      <c r="G17" s="72"/>
      <c r="H17" s="72">
        <v>22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40"/>
      <c r="V17" s="43">
        <f aca="true" t="shared" si="0" ref="V17:V30">SUM(F17:T17)</f>
        <v>33</v>
      </c>
    </row>
    <row r="18" spans="1:22" s="17" customFormat="1" ht="13.5" customHeight="1">
      <c r="A18" s="39">
        <v>188</v>
      </c>
      <c r="B18" s="40" t="s">
        <v>980</v>
      </c>
      <c r="C18" s="40" t="s">
        <v>970</v>
      </c>
      <c r="D18" s="71"/>
      <c r="E18" s="71"/>
      <c r="F18" s="72">
        <v>4</v>
      </c>
      <c r="G18" s="72">
        <v>8</v>
      </c>
      <c r="H18" s="72">
        <v>5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40"/>
      <c r="V18" s="43">
        <f t="shared" si="0"/>
        <v>17</v>
      </c>
    </row>
    <row r="19" spans="1:22" s="17" customFormat="1" ht="13.5" customHeight="1">
      <c r="A19" s="39">
        <v>191</v>
      </c>
      <c r="B19" s="40" t="s">
        <v>984</v>
      </c>
      <c r="C19" s="40" t="s">
        <v>970</v>
      </c>
      <c r="D19" s="71"/>
      <c r="E19" s="71"/>
      <c r="F19" s="72">
        <v>4</v>
      </c>
      <c r="G19" s="72">
        <v>6</v>
      </c>
      <c r="H19" s="72">
        <v>7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40"/>
      <c r="V19" s="43">
        <f t="shared" si="0"/>
        <v>17</v>
      </c>
    </row>
    <row r="20" spans="1:22" s="17" customFormat="1" ht="13.5" customHeight="1">
      <c r="A20" s="39">
        <v>264</v>
      </c>
      <c r="B20" s="40" t="s">
        <v>977</v>
      </c>
      <c r="C20" s="40" t="s">
        <v>970</v>
      </c>
      <c r="D20" s="71"/>
      <c r="E20" s="71"/>
      <c r="F20" s="72"/>
      <c r="G20" s="72">
        <v>2</v>
      </c>
      <c r="H20" s="72">
        <v>14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40"/>
      <c r="V20" s="43">
        <f t="shared" si="0"/>
        <v>16</v>
      </c>
    </row>
    <row r="21" spans="1:22" s="17" customFormat="1" ht="13.5" customHeight="1">
      <c r="A21" s="39">
        <v>264</v>
      </c>
      <c r="B21" s="40" t="s">
        <v>1015</v>
      </c>
      <c r="C21" s="40" t="s">
        <v>970</v>
      </c>
      <c r="D21" s="71"/>
      <c r="E21" s="71"/>
      <c r="F21" s="72"/>
      <c r="G21" s="72">
        <v>2</v>
      </c>
      <c r="H21" s="72">
        <v>13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40"/>
      <c r="V21" s="43">
        <f t="shared" si="0"/>
        <v>15</v>
      </c>
    </row>
    <row r="22" spans="1:22" s="17" customFormat="1" ht="13.5" customHeight="1">
      <c r="A22" s="39">
        <v>191</v>
      </c>
      <c r="B22" s="40" t="s">
        <v>986</v>
      </c>
      <c r="C22" s="40" t="s">
        <v>970</v>
      </c>
      <c r="D22" s="71"/>
      <c r="E22" s="71"/>
      <c r="F22" s="72">
        <v>6</v>
      </c>
      <c r="G22" s="72">
        <v>5</v>
      </c>
      <c r="H22" s="72">
        <v>2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40"/>
      <c r="V22" s="43">
        <f t="shared" si="0"/>
        <v>13</v>
      </c>
    </row>
    <row r="23" spans="1:22" s="17" customFormat="1" ht="13.5" customHeight="1">
      <c r="A23" s="39">
        <v>191</v>
      </c>
      <c r="B23" s="40" t="s">
        <v>1034</v>
      </c>
      <c r="C23" s="40" t="s">
        <v>970</v>
      </c>
      <c r="D23" s="71"/>
      <c r="E23" s="71"/>
      <c r="F23" s="72">
        <v>10</v>
      </c>
      <c r="G23" s="72">
        <v>1</v>
      </c>
      <c r="H23" s="72">
        <v>1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40"/>
      <c r="V23" s="43">
        <f t="shared" si="0"/>
        <v>12</v>
      </c>
    </row>
    <row r="24" spans="1:22" s="17" customFormat="1" ht="13.5" customHeight="1">
      <c r="A24" s="39"/>
      <c r="B24" s="74" t="s">
        <v>1035</v>
      </c>
      <c r="C24" s="40"/>
      <c r="D24" s="40"/>
      <c r="E24" s="40"/>
      <c r="F24" s="40"/>
      <c r="G24" s="40"/>
      <c r="H24" s="71">
        <v>10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73">
        <f t="shared" si="0"/>
        <v>10</v>
      </c>
    </row>
    <row r="25" spans="1:22" s="17" customFormat="1" ht="13.5" customHeight="1">
      <c r="A25" s="39"/>
      <c r="B25" s="74" t="s">
        <v>130</v>
      </c>
      <c r="C25" s="40"/>
      <c r="D25" s="40"/>
      <c r="E25" s="40"/>
      <c r="F25" s="40"/>
      <c r="G25" s="40"/>
      <c r="H25" s="71">
        <v>8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73">
        <f t="shared" si="0"/>
        <v>8</v>
      </c>
    </row>
    <row r="26" spans="1:22" s="17" customFormat="1" ht="13.5" customHeight="1">
      <c r="A26" s="39"/>
      <c r="B26" s="40" t="s">
        <v>1016</v>
      </c>
      <c r="C26" s="40" t="s">
        <v>970</v>
      </c>
      <c r="D26" s="71"/>
      <c r="E26" s="71"/>
      <c r="F26" s="72">
        <v>6</v>
      </c>
      <c r="G26" s="72"/>
      <c r="H26" s="72">
        <v>1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40"/>
      <c r="V26" s="43">
        <f t="shared" si="0"/>
        <v>7</v>
      </c>
    </row>
    <row r="27" spans="1:22" s="17" customFormat="1" ht="13.5" customHeight="1">
      <c r="A27" s="39"/>
      <c r="B27" s="40" t="s">
        <v>1019</v>
      </c>
      <c r="C27" s="40" t="s">
        <v>970</v>
      </c>
      <c r="D27" s="71"/>
      <c r="E27" s="71"/>
      <c r="F27" s="72">
        <v>2</v>
      </c>
      <c r="G27" s="72"/>
      <c r="H27" s="72">
        <v>5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40"/>
      <c r="V27" s="43">
        <f t="shared" si="0"/>
        <v>7</v>
      </c>
    </row>
    <row r="28" spans="1:22" s="17" customFormat="1" ht="11.25">
      <c r="A28" s="39"/>
      <c r="B28" s="40" t="s">
        <v>1036</v>
      </c>
      <c r="C28" s="40"/>
      <c r="D28" s="40"/>
      <c r="E28" s="40"/>
      <c r="F28" s="40"/>
      <c r="G28" s="40"/>
      <c r="H28" s="71">
        <v>6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73">
        <f t="shared" si="0"/>
        <v>6</v>
      </c>
    </row>
    <row r="29" spans="1:22" s="17" customFormat="1" ht="11.25">
      <c r="A29" s="39"/>
      <c r="B29" s="40" t="s">
        <v>1018</v>
      </c>
      <c r="C29" s="40"/>
      <c r="D29" s="40"/>
      <c r="E29" s="40"/>
      <c r="F29" s="40"/>
      <c r="G29" s="40"/>
      <c r="H29" s="71">
        <v>3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73">
        <f t="shared" si="0"/>
        <v>3</v>
      </c>
    </row>
    <row r="30" spans="1:22" s="17" customFormat="1" ht="12" thickBot="1">
      <c r="A30" s="44"/>
      <c r="B30" s="45" t="s">
        <v>985</v>
      </c>
      <c r="C30" s="45" t="s">
        <v>970</v>
      </c>
      <c r="D30" s="75"/>
      <c r="E30" s="75"/>
      <c r="F30" s="76"/>
      <c r="G30" s="76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45"/>
      <c r="V30" s="48">
        <f t="shared" si="0"/>
        <v>2</v>
      </c>
    </row>
  </sheetData>
  <sheetProtection/>
  <mergeCells count="1">
    <mergeCell ref="A4:U4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2" width="9.125" style="78" customWidth="1"/>
    <col min="3" max="3" width="7.375" style="78" customWidth="1"/>
    <col min="4" max="4" width="24.375" style="78" customWidth="1"/>
    <col min="5" max="5" width="9.125" style="78" customWidth="1"/>
    <col min="6" max="6" width="8.875" style="78" customWidth="1"/>
    <col min="7" max="7" width="9.125" style="78" customWidth="1"/>
    <col min="8" max="8" width="11.75390625" style="78" customWidth="1"/>
    <col min="9" max="9" width="13.625" style="78" customWidth="1"/>
    <col min="10" max="16384" width="9.125" style="78" customWidth="1"/>
  </cols>
  <sheetData>
    <row r="1" ht="15.75">
      <c r="A1" s="10" t="s">
        <v>1037</v>
      </c>
    </row>
    <row r="3" spans="2:4" ht="18" customHeight="1" thickBot="1">
      <c r="B3" s="171" t="s">
        <v>1038</v>
      </c>
      <c r="C3" s="172"/>
      <c r="D3" s="173"/>
    </row>
    <row r="4" spans="3:10" ht="47.25" customHeight="1" thickBot="1">
      <c r="C4" s="174" t="s">
        <v>1039</v>
      </c>
      <c r="D4" s="175" t="s">
        <v>1040</v>
      </c>
      <c r="E4" s="79" t="s">
        <v>1041</v>
      </c>
      <c r="F4" s="80" t="s">
        <v>1042</v>
      </c>
      <c r="G4" s="79" t="s">
        <v>1043</v>
      </c>
      <c r="H4" s="79" t="s">
        <v>1044</v>
      </c>
      <c r="I4" s="79" t="s">
        <v>1045</v>
      </c>
      <c r="J4" s="81" t="s">
        <v>935</v>
      </c>
    </row>
    <row r="5" spans="3:10" ht="15.75">
      <c r="C5" s="82">
        <v>2</v>
      </c>
      <c r="D5" s="83" t="s">
        <v>13</v>
      </c>
      <c r="E5" s="83" t="s">
        <v>1046</v>
      </c>
      <c r="F5" s="84">
        <v>2</v>
      </c>
      <c r="G5" s="83" t="s">
        <v>1047</v>
      </c>
      <c r="H5" s="83" t="s">
        <v>1048</v>
      </c>
      <c r="I5" s="83" t="s">
        <v>1049</v>
      </c>
      <c r="J5" s="85" t="s">
        <v>1050</v>
      </c>
    </row>
    <row r="6" spans="3:10" ht="15.75">
      <c r="C6" s="86">
        <v>2</v>
      </c>
      <c r="D6" s="87" t="s">
        <v>13</v>
      </c>
      <c r="E6" s="87" t="s">
        <v>1051</v>
      </c>
      <c r="F6" s="88">
        <v>2</v>
      </c>
      <c r="G6" s="87" t="s">
        <v>1052</v>
      </c>
      <c r="H6" s="87" t="s">
        <v>1053</v>
      </c>
      <c r="I6" s="87" t="s">
        <v>1054</v>
      </c>
      <c r="J6" s="89" t="s">
        <v>1055</v>
      </c>
    </row>
    <row r="7" spans="3:10" ht="15.75">
      <c r="C7" s="86">
        <v>3</v>
      </c>
      <c r="D7" s="87" t="s">
        <v>13</v>
      </c>
      <c r="E7" s="87" t="s">
        <v>1056</v>
      </c>
      <c r="F7" s="88">
        <v>2</v>
      </c>
      <c r="G7" s="87" t="s">
        <v>1057</v>
      </c>
      <c r="H7" s="87" t="s">
        <v>1058</v>
      </c>
      <c r="I7" s="87" t="s">
        <v>1059</v>
      </c>
      <c r="J7" s="89" t="s">
        <v>1060</v>
      </c>
    </row>
    <row r="8" spans="3:10" ht="16.5" thickBot="1">
      <c r="C8" s="90">
        <v>3</v>
      </c>
      <c r="D8" s="91" t="s">
        <v>13</v>
      </c>
      <c r="E8" s="91" t="s">
        <v>1061</v>
      </c>
      <c r="F8" s="92">
        <v>5</v>
      </c>
      <c r="G8" s="91" t="s">
        <v>1062</v>
      </c>
      <c r="H8" s="91" t="s">
        <v>1063</v>
      </c>
      <c r="I8" s="91" t="s">
        <v>1064</v>
      </c>
      <c r="J8" s="93" t="s">
        <v>1065</v>
      </c>
    </row>
    <row r="9" ht="15.75">
      <c r="A9" s="94" t="s">
        <v>1066</v>
      </c>
    </row>
    <row r="11" spans="2:5" ht="16.5" thickBot="1">
      <c r="B11" s="171" t="s">
        <v>1067</v>
      </c>
      <c r="C11" s="172"/>
      <c r="D11" s="173"/>
      <c r="E11" s="10"/>
    </row>
    <row r="12" spans="3:10" ht="51" customHeight="1" thickBot="1">
      <c r="C12" s="169" t="s">
        <v>1039</v>
      </c>
      <c r="D12" s="170" t="s">
        <v>1040</v>
      </c>
      <c r="E12" s="95" t="s">
        <v>1041</v>
      </c>
      <c r="F12" s="228" t="s">
        <v>1045</v>
      </c>
      <c r="G12" s="229"/>
      <c r="H12" s="230"/>
      <c r="I12" s="96"/>
      <c r="J12" s="96"/>
    </row>
    <row r="13" spans="3:8" ht="15.75">
      <c r="C13" s="82">
        <v>7</v>
      </c>
      <c r="D13" s="83" t="s">
        <v>63</v>
      </c>
      <c r="E13" s="83" t="s">
        <v>1068</v>
      </c>
      <c r="F13" s="97" t="s">
        <v>1069</v>
      </c>
      <c r="G13" s="98"/>
      <c r="H13" s="99" t="s">
        <v>1055</v>
      </c>
    </row>
    <row r="14" spans="3:8" ht="15.75">
      <c r="C14" s="86">
        <v>4</v>
      </c>
      <c r="D14" s="87" t="s">
        <v>63</v>
      </c>
      <c r="E14" s="87" t="s">
        <v>1070</v>
      </c>
      <c r="F14" s="100" t="s">
        <v>1071</v>
      </c>
      <c r="G14" s="101"/>
      <c r="H14" s="102" t="s">
        <v>1060</v>
      </c>
    </row>
    <row r="15" spans="3:8" ht="16.5" thickBot="1">
      <c r="C15" s="90">
        <v>3</v>
      </c>
      <c r="D15" s="91" t="s">
        <v>63</v>
      </c>
      <c r="E15" s="91" t="s">
        <v>1072</v>
      </c>
      <c r="F15" s="103" t="s">
        <v>1073</v>
      </c>
      <c r="G15" s="104"/>
      <c r="H15" s="105" t="s">
        <v>1065</v>
      </c>
    </row>
    <row r="17" spans="2:4" ht="16.5" thickBot="1">
      <c r="B17" s="171" t="s">
        <v>1074</v>
      </c>
      <c r="C17" s="172"/>
      <c r="D17" s="176"/>
    </row>
    <row r="18" spans="3:10" ht="48" thickBot="1">
      <c r="C18" s="174" t="s">
        <v>1039</v>
      </c>
      <c r="D18" s="175" t="s">
        <v>1040</v>
      </c>
      <c r="E18" s="79" t="s">
        <v>1041</v>
      </c>
      <c r="F18" s="80" t="s">
        <v>1043</v>
      </c>
      <c r="G18" s="79" t="s">
        <v>1044</v>
      </c>
      <c r="H18" s="81" t="s">
        <v>935</v>
      </c>
      <c r="I18" s="96"/>
      <c r="J18" s="96"/>
    </row>
    <row r="19" spans="3:8" ht="15.75">
      <c r="C19" s="82">
        <v>28</v>
      </c>
      <c r="D19" s="106" t="s">
        <v>210</v>
      </c>
      <c r="E19" s="83">
        <v>2627</v>
      </c>
      <c r="F19" s="83">
        <v>2690</v>
      </c>
      <c r="G19" s="83" t="s">
        <v>1075</v>
      </c>
      <c r="H19" s="107" t="s">
        <v>1055</v>
      </c>
    </row>
    <row r="20" spans="3:8" ht="15.75">
      <c r="C20" s="86">
        <v>42</v>
      </c>
      <c r="D20" s="108" t="s">
        <v>974</v>
      </c>
      <c r="E20" s="87">
        <v>2478</v>
      </c>
      <c r="F20" s="87">
        <v>2371</v>
      </c>
      <c r="G20" s="87" t="s">
        <v>1076</v>
      </c>
      <c r="H20" s="109" t="s">
        <v>1055</v>
      </c>
    </row>
    <row r="21" spans="3:8" ht="16.5" thickBot="1">
      <c r="C21" s="110" t="s">
        <v>1077</v>
      </c>
      <c r="D21" s="111" t="s">
        <v>440</v>
      </c>
      <c r="E21" s="91">
        <v>2706</v>
      </c>
      <c r="F21" s="91">
        <v>0</v>
      </c>
      <c r="G21" s="91"/>
      <c r="H21" s="112" t="s">
        <v>1055</v>
      </c>
    </row>
    <row r="22" spans="3:8" ht="15.75">
      <c r="C22" s="82">
        <v>25</v>
      </c>
      <c r="D22" s="106" t="s">
        <v>210</v>
      </c>
      <c r="E22" s="83">
        <v>2719</v>
      </c>
      <c r="F22" s="83">
        <v>2762</v>
      </c>
      <c r="G22" s="83" t="s">
        <v>1078</v>
      </c>
      <c r="H22" s="107" t="s">
        <v>1060</v>
      </c>
    </row>
    <row r="23" spans="3:8" ht="15.75">
      <c r="C23" s="86">
        <v>52</v>
      </c>
      <c r="D23" s="108" t="s">
        <v>974</v>
      </c>
      <c r="E23" s="87">
        <v>2289</v>
      </c>
      <c r="F23" s="87">
        <v>2204</v>
      </c>
      <c r="G23" s="87" t="s">
        <v>1079</v>
      </c>
      <c r="H23" s="109" t="s">
        <v>1060</v>
      </c>
    </row>
    <row r="24" spans="3:8" ht="15.75">
      <c r="C24" s="86">
        <v>73</v>
      </c>
      <c r="D24" s="108" t="s">
        <v>1080</v>
      </c>
      <c r="E24" s="87">
        <v>1425</v>
      </c>
      <c r="F24" s="87">
        <v>1770</v>
      </c>
      <c r="G24" s="87" t="s">
        <v>1081</v>
      </c>
      <c r="H24" s="109" t="s">
        <v>1060</v>
      </c>
    </row>
    <row r="25" spans="3:8" ht="16.5" thickBot="1">
      <c r="C25" s="90" t="s">
        <v>1077</v>
      </c>
      <c r="D25" s="111" t="s">
        <v>982</v>
      </c>
      <c r="E25" s="91">
        <v>2109</v>
      </c>
      <c r="F25" s="91">
        <v>0</v>
      </c>
      <c r="G25" s="91"/>
      <c r="H25" s="112" t="s">
        <v>1060</v>
      </c>
    </row>
    <row r="26" spans="3:8" ht="15.75">
      <c r="C26" s="82">
        <v>22</v>
      </c>
      <c r="D26" s="106" t="s">
        <v>440</v>
      </c>
      <c r="E26" s="83">
        <v>2588</v>
      </c>
      <c r="F26" s="83">
        <v>2787</v>
      </c>
      <c r="G26" s="83" t="s">
        <v>1082</v>
      </c>
      <c r="H26" s="107" t="s">
        <v>1065</v>
      </c>
    </row>
    <row r="27" spans="3:8" ht="15.75">
      <c r="C27" s="86">
        <v>24</v>
      </c>
      <c r="D27" s="108" t="s">
        <v>210</v>
      </c>
      <c r="E27" s="87">
        <v>2610</v>
      </c>
      <c r="F27" s="87">
        <v>2743</v>
      </c>
      <c r="G27" s="87" t="s">
        <v>1083</v>
      </c>
      <c r="H27" s="109" t="s">
        <v>1065</v>
      </c>
    </row>
    <row r="28" spans="3:8" ht="16.5" thickBot="1">
      <c r="C28" s="90">
        <v>65</v>
      </c>
      <c r="D28" s="111" t="s">
        <v>237</v>
      </c>
      <c r="E28" s="91">
        <v>1858</v>
      </c>
      <c r="F28" s="91">
        <v>1719</v>
      </c>
      <c r="G28" s="91" t="s">
        <v>1084</v>
      </c>
      <c r="H28" s="112" t="s">
        <v>1065</v>
      </c>
    </row>
  </sheetData>
  <sheetProtection/>
  <mergeCells count="1">
    <mergeCell ref="F12:H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5.375" style="204" customWidth="1"/>
    <col min="2" max="9" width="11.75390625" style="204" customWidth="1"/>
    <col min="10" max="16384" width="9.125" style="204" customWidth="1"/>
  </cols>
  <sheetData>
    <row r="1" ht="23.25" customHeight="1">
      <c r="A1" s="207" t="s">
        <v>1097</v>
      </c>
    </row>
    <row r="2" ht="23.25" customHeight="1">
      <c r="A2" s="207"/>
    </row>
    <row r="3" spans="1:2" ht="16.5" customHeight="1">
      <c r="A3" s="213" t="s">
        <v>1099</v>
      </c>
      <c r="B3" s="214"/>
    </row>
    <row r="4" spans="2:9" ht="18" customHeight="1">
      <c r="B4" s="210" t="s">
        <v>1085</v>
      </c>
      <c r="C4" s="211" t="s">
        <v>1086</v>
      </c>
      <c r="D4" s="211" t="s">
        <v>1087</v>
      </c>
      <c r="E4" s="211" t="s">
        <v>1088</v>
      </c>
      <c r="F4" s="211" t="s">
        <v>1089</v>
      </c>
      <c r="G4" s="211" t="s">
        <v>1090</v>
      </c>
      <c r="H4" s="211" t="s">
        <v>1091</v>
      </c>
      <c r="I4" s="211" t="s">
        <v>1098</v>
      </c>
    </row>
    <row r="5" spans="1:9" ht="18" customHeight="1">
      <c r="A5" s="209" t="s">
        <v>1096</v>
      </c>
      <c r="B5" s="212">
        <v>3</v>
      </c>
      <c r="C5" s="212">
        <v>10</v>
      </c>
      <c r="D5" s="212">
        <v>17</v>
      </c>
      <c r="E5" s="212">
        <v>52</v>
      </c>
      <c r="F5" s="212">
        <v>56</v>
      </c>
      <c r="G5" s="212">
        <v>85</v>
      </c>
      <c r="H5" s="212">
        <v>63</v>
      </c>
      <c r="I5" s="211">
        <f>SUM(B5:H5)</f>
        <v>286</v>
      </c>
    </row>
    <row r="6" spans="1:9" ht="18" customHeight="1">
      <c r="A6" s="209" t="s">
        <v>1095</v>
      </c>
      <c r="B6" s="212">
        <v>3</v>
      </c>
      <c r="C6" s="212">
        <v>13</v>
      </c>
      <c r="D6" s="212">
        <v>34</v>
      </c>
      <c r="E6" s="212">
        <v>73</v>
      </c>
      <c r="F6" s="212">
        <v>95</v>
      </c>
      <c r="G6" s="212">
        <v>109</v>
      </c>
      <c r="H6" s="212">
        <v>87</v>
      </c>
      <c r="I6" s="211">
        <f>SUM(B6:H6)</f>
        <v>414</v>
      </c>
    </row>
    <row r="7" spans="1:9" ht="18" customHeight="1">
      <c r="A7" s="211" t="s">
        <v>1092</v>
      </c>
      <c r="B7" s="211">
        <f aca="true" t="shared" si="0" ref="B7:I7">SUM(B5:B6)</f>
        <v>6</v>
      </c>
      <c r="C7" s="211">
        <f t="shared" si="0"/>
        <v>23</v>
      </c>
      <c r="D7" s="211">
        <f t="shared" si="0"/>
        <v>51</v>
      </c>
      <c r="E7" s="211">
        <f t="shared" si="0"/>
        <v>125</v>
      </c>
      <c r="F7" s="211">
        <f t="shared" si="0"/>
        <v>151</v>
      </c>
      <c r="G7" s="211">
        <f t="shared" si="0"/>
        <v>194</v>
      </c>
      <c r="H7" s="211">
        <f t="shared" si="0"/>
        <v>150</v>
      </c>
      <c r="I7" s="211">
        <f t="shared" si="0"/>
        <v>700</v>
      </c>
    </row>
    <row r="8" spans="1:9" ht="18" customHeight="1">
      <c r="A8" s="213" t="s">
        <v>1100</v>
      </c>
      <c r="B8" s="214"/>
      <c r="I8" s="205"/>
    </row>
    <row r="9" spans="1:9" ht="18" customHeight="1">
      <c r="A9" s="206"/>
      <c r="B9" s="210" t="s">
        <v>1085</v>
      </c>
      <c r="C9" s="211" t="s">
        <v>1086</v>
      </c>
      <c r="D9" s="211" t="s">
        <v>1087</v>
      </c>
      <c r="E9" s="211" t="s">
        <v>1088</v>
      </c>
      <c r="F9" s="211" t="s">
        <v>1089</v>
      </c>
      <c r="G9" s="211" t="s">
        <v>1090</v>
      </c>
      <c r="H9" s="211" t="s">
        <v>1091</v>
      </c>
      <c r="I9" s="211" t="s">
        <v>1098</v>
      </c>
    </row>
    <row r="10" spans="1:9" ht="18" customHeight="1">
      <c r="A10" s="209" t="s">
        <v>1094</v>
      </c>
      <c r="B10" s="208"/>
      <c r="C10" s="208"/>
      <c r="D10" s="208"/>
      <c r="E10" s="208"/>
      <c r="F10" s="208"/>
      <c r="G10" s="208"/>
      <c r="H10" s="208"/>
      <c r="I10" s="208"/>
    </row>
    <row r="11" spans="1:9" ht="18" customHeight="1">
      <c r="A11" s="209" t="s">
        <v>945</v>
      </c>
      <c r="B11" s="208"/>
      <c r="C11" s="208"/>
      <c r="D11" s="208"/>
      <c r="E11" s="208"/>
      <c r="F11" s="208"/>
      <c r="G11" s="208"/>
      <c r="H11" s="208"/>
      <c r="I11" s="208"/>
    </row>
    <row r="12" spans="1:9" ht="18" customHeight="1">
      <c r="A12" s="209" t="s">
        <v>1093</v>
      </c>
      <c r="B12" s="208"/>
      <c r="C12" s="208"/>
      <c r="D12" s="208"/>
      <c r="E12" s="208"/>
      <c r="F12" s="208"/>
      <c r="G12" s="208"/>
      <c r="H12" s="208"/>
      <c r="I12" s="208"/>
    </row>
    <row r="13" spans="1:9" ht="18" customHeight="1">
      <c r="A13" s="209" t="s">
        <v>943</v>
      </c>
      <c r="B13" s="208"/>
      <c r="C13" s="208"/>
      <c r="D13" s="208"/>
      <c r="E13" s="208"/>
      <c r="F13" s="208"/>
      <c r="G13" s="208"/>
      <c r="H13" s="208"/>
      <c r="I13" s="208"/>
    </row>
    <row r="14" spans="1:9" ht="18" customHeight="1">
      <c r="A14" s="211" t="s">
        <v>1092</v>
      </c>
      <c r="B14" s="208"/>
      <c r="C14" s="208"/>
      <c r="D14" s="208"/>
      <c r="E14" s="208"/>
      <c r="F14" s="208"/>
      <c r="G14" s="208"/>
      <c r="H14" s="208"/>
      <c r="I14" s="208"/>
    </row>
    <row r="15" ht="18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Kozanecka</cp:lastModifiedBy>
  <cp:lastPrinted>2009-11-28T07:38:00Z</cp:lastPrinted>
  <dcterms:created xsi:type="dcterms:W3CDTF">1997-02-26T13:46:56Z</dcterms:created>
  <dcterms:modified xsi:type="dcterms:W3CDTF">2009-12-03T14:08:34Z</dcterms:modified>
  <cp:category/>
  <cp:version/>
  <cp:contentType/>
  <cp:contentStatus/>
</cp:coreProperties>
</file>