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ek/Desktop/"/>
    </mc:Choice>
  </mc:AlternateContent>
  <xr:revisionPtr revIDLastSave="0" documentId="13_ncr:1_{E6DC2FF5-E7B3-1A40-832E-4F9B16861758}" xr6:coauthVersionLast="47" xr6:coauthVersionMax="47" xr10:uidLastSave="{00000000-0000-0000-0000-000000000000}"/>
  <bookViews>
    <workbookView xWindow="0" yWindow="780" windowWidth="34200" windowHeight="19920" xr2:uid="{889DBB57-E2E9-4969-BBB1-7EB07194F716}"/>
  </bookViews>
  <sheets>
    <sheet name="GP Indywidualne" sheetId="1" r:id="rId1"/>
    <sheet name="GP Druzynow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5" i="1" l="1"/>
  <c r="J184" i="1"/>
  <c r="J179" i="1"/>
  <c r="J178" i="1"/>
  <c r="J169" i="1"/>
  <c r="J168" i="1"/>
  <c r="J162" i="1"/>
  <c r="J150" i="1"/>
  <c r="J49" i="1"/>
  <c r="J43" i="1"/>
  <c r="J19" i="1"/>
  <c r="J99" i="1"/>
  <c r="J83" i="1"/>
  <c r="J235" i="1"/>
  <c r="J232" i="1"/>
  <c r="J234" i="1"/>
  <c r="J219" i="1"/>
  <c r="J233" i="1"/>
  <c r="J263" i="1"/>
  <c r="J255" i="1"/>
  <c r="J256" i="1"/>
  <c r="J251" i="1"/>
  <c r="J248" i="1"/>
  <c r="J247" i="1"/>
  <c r="J246" i="1"/>
  <c r="J122" i="1"/>
  <c r="J119" i="1"/>
  <c r="J115" i="1"/>
  <c r="J114" i="1"/>
  <c r="J113" i="1"/>
  <c r="J112" i="1"/>
  <c r="J131" i="1"/>
  <c r="J130" i="1"/>
  <c r="J129" i="1"/>
  <c r="G35" i="2"/>
  <c r="G26" i="2"/>
  <c r="G28" i="2"/>
  <c r="G32" i="2"/>
  <c r="G30" i="2"/>
  <c r="G23" i="2"/>
  <c r="G31" i="2"/>
  <c r="J262" i="1"/>
  <c r="J236" i="1"/>
  <c r="J229" i="1"/>
  <c r="J224" i="1"/>
  <c r="J200" i="1"/>
  <c r="J204" i="1"/>
  <c r="J205" i="1"/>
  <c r="J127" i="1"/>
  <c r="J188" i="1"/>
  <c r="J183" i="1"/>
  <c r="J182" i="1"/>
  <c r="J177" i="1"/>
  <c r="J172" i="1"/>
  <c r="J171" i="1"/>
  <c r="J167" i="1"/>
  <c r="J166" i="1"/>
  <c r="J147" i="1"/>
  <c r="J154" i="1"/>
  <c r="J50" i="1"/>
  <c r="J48" i="1"/>
  <c r="J47" i="1"/>
  <c r="J39" i="1"/>
  <c r="J42" i="1"/>
  <c r="J32" i="1"/>
  <c r="J15" i="1"/>
  <c r="J18" i="1"/>
  <c r="J28" i="1"/>
  <c r="J10" i="1"/>
  <c r="G25" i="2"/>
  <c r="G15" i="2"/>
  <c r="G16" i="2"/>
  <c r="G7" i="2"/>
  <c r="G22" i="2"/>
  <c r="G9" i="2"/>
  <c r="G29" i="2"/>
  <c r="G19" i="2"/>
  <c r="G21" i="2"/>
  <c r="G14" i="2"/>
  <c r="G33" i="2"/>
  <c r="G18" i="2"/>
  <c r="G27" i="2"/>
  <c r="G17" i="2"/>
  <c r="G13" i="2"/>
  <c r="G20" i="2"/>
  <c r="G8" i="2"/>
  <c r="G34" i="2"/>
  <c r="G11" i="2"/>
  <c r="G12" i="2"/>
  <c r="G10" i="2"/>
  <c r="G5" i="2"/>
  <c r="G24" i="2"/>
  <c r="G6" i="2"/>
  <c r="G4" i="2"/>
  <c r="J230" i="1"/>
  <c r="J192" i="1"/>
  <c r="J193" i="1"/>
  <c r="J195" i="1"/>
  <c r="J196" i="1"/>
  <c r="J197" i="1"/>
  <c r="J198" i="1"/>
  <c r="J212" i="1"/>
  <c r="J217" i="1"/>
  <c r="J203" i="1"/>
  <c r="J202" i="1"/>
  <c r="J201" i="1"/>
  <c r="J207" i="1"/>
  <c r="J206" i="1"/>
  <c r="J209" i="1"/>
  <c r="J211" i="1"/>
  <c r="J208" i="1"/>
  <c r="J213" i="1"/>
  <c r="J218" i="1"/>
  <c r="J210" i="1"/>
  <c r="J214" i="1"/>
  <c r="J220" i="1"/>
  <c r="J221" i="1"/>
  <c r="J222" i="1"/>
  <c r="J225" i="1"/>
  <c r="J194" i="1"/>
  <c r="J215" i="1"/>
  <c r="J216" i="1"/>
  <c r="J199" i="1"/>
  <c r="J226" i="1"/>
  <c r="J223" i="1"/>
  <c r="J227" i="1"/>
  <c r="J228" i="1"/>
  <c r="J231" i="1"/>
  <c r="J118" i="1"/>
  <c r="J121" i="1"/>
  <c r="J133" i="1"/>
  <c r="J261" i="1"/>
  <c r="J264" i="1"/>
  <c r="J260" i="1"/>
  <c r="J265" i="1"/>
  <c r="J245" i="1"/>
  <c r="J240" i="1"/>
  <c r="J242" i="1"/>
  <c r="J249" i="1"/>
  <c r="J244" i="1"/>
  <c r="J252" i="1"/>
  <c r="J253" i="1"/>
  <c r="J254" i="1"/>
  <c r="J241" i="1"/>
  <c r="J243" i="1"/>
  <c r="J250" i="1"/>
  <c r="J140" i="1"/>
  <c r="J146" i="1"/>
  <c r="J152" i="1"/>
  <c r="J141" i="1"/>
  <c r="J156" i="1"/>
  <c r="J153" i="1"/>
  <c r="J157" i="1"/>
  <c r="J161" i="1"/>
  <c r="J163" i="1"/>
  <c r="J159" i="1"/>
  <c r="J164" i="1"/>
  <c r="J151" i="1"/>
  <c r="J170" i="1"/>
  <c r="J173" i="1"/>
  <c r="J174" i="1"/>
  <c r="J180" i="1"/>
  <c r="J181" i="1"/>
  <c r="J186" i="1"/>
  <c r="J187" i="1"/>
  <c r="J143" i="1"/>
  <c r="J137" i="1"/>
  <c r="J138" i="1"/>
  <c r="J142" i="1"/>
  <c r="J155" i="1"/>
  <c r="J158" i="1"/>
  <c r="J160" i="1"/>
  <c r="J144" i="1"/>
  <c r="J145" i="1"/>
  <c r="J139" i="1"/>
  <c r="J165" i="1"/>
  <c r="J148" i="1"/>
  <c r="J175" i="1"/>
  <c r="J176" i="1"/>
  <c r="J149" i="1"/>
  <c r="J126" i="1"/>
  <c r="J128" i="1"/>
  <c r="J132" i="1"/>
  <c r="J55" i="1"/>
  <c r="J56" i="1"/>
  <c r="J57" i="1"/>
  <c r="J58" i="1"/>
  <c r="J66" i="1"/>
  <c r="J60" i="1"/>
  <c r="J63" i="1"/>
  <c r="J80" i="1"/>
  <c r="J67" i="1"/>
  <c r="J84" i="1"/>
  <c r="J69" i="1"/>
  <c r="J71" i="1"/>
  <c r="J74" i="1"/>
  <c r="J77" i="1"/>
  <c r="J88" i="1"/>
  <c r="J64" i="1"/>
  <c r="J97" i="1"/>
  <c r="J75" i="1"/>
  <c r="J100" i="1"/>
  <c r="J93" i="1"/>
  <c r="J54" i="1"/>
  <c r="J68" i="1"/>
  <c r="J61" i="1"/>
  <c r="J78" i="1"/>
  <c r="J65" i="1"/>
  <c r="J81" i="1"/>
  <c r="J85" i="1"/>
  <c r="J89" i="1"/>
  <c r="J91" i="1"/>
  <c r="J94" i="1"/>
  <c r="J98" i="1"/>
  <c r="J101" i="1"/>
  <c r="J102" i="1"/>
  <c r="J72" i="1"/>
  <c r="J59" i="1"/>
  <c r="J82" i="1"/>
  <c r="J86" i="1"/>
  <c r="J76" i="1"/>
  <c r="J87" i="1"/>
  <c r="J92" i="1"/>
  <c r="J95" i="1"/>
  <c r="J96" i="1"/>
  <c r="J73" i="1"/>
  <c r="J62" i="1"/>
  <c r="J70" i="1"/>
  <c r="J90" i="1"/>
  <c r="J79" i="1"/>
  <c r="J103" i="1"/>
  <c r="J108" i="1"/>
  <c r="J110" i="1"/>
  <c r="J107" i="1"/>
  <c r="J111" i="1"/>
  <c r="J117" i="1"/>
  <c r="J120" i="1"/>
  <c r="J116" i="1"/>
  <c r="J109" i="1"/>
  <c r="J9" i="1"/>
  <c r="J12" i="1"/>
  <c r="J6" i="1"/>
  <c r="J5" i="1"/>
  <c r="J7" i="1"/>
  <c r="J26" i="1"/>
  <c r="J29" i="1"/>
  <c r="J8" i="1"/>
  <c r="J13" i="1"/>
  <c r="J20" i="1"/>
  <c r="J21" i="1"/>
  <c r="J36" i="1"/>
  <c r="J14" i="1"/>
  <c r="J40" i="1"/>
  <c r="J22" i="1"/>
  <c r="J44" i="1"/>
  <c r="J45" i="1"/>
  <c r="J17" i="1"/>
  <c r="J25" i="1"/>
  <c r="J24" i="1"/>
  <c r="J27" i="1"/>
  <c r="J30" i="1"/>
  <c r="J31" i="1"/>
  <c r="J34" i="1"/>
  <c r="J35" i="1"/>
  <c r="J37" i="1"/>
  <c r="J38" i="1"/>
  <c r="J41" i="1"/>
  <c r="J46" i="1"/>
  <c r="J33" i="1"/>
  <c r="J11" i="1"/>
  <c r="J23" i="1"/>
  <c r="J16" i="1"/>
  <c r="J4" i="1"/>
</calcChain>
</file>

<file path=xl/sharedStrings.xml><?xml version="1.0" encoding="utf-8"?>
<sst xmlns="http://schemas.openxmlformats.org/spreadsheetml/2006/main" count="1412" uniqueCount="412">
  <si>
    <t>L.p</t>
  </si>
  <si>
    <t>MARTYNA</t>
  </si>
  <si>
    <t>BILIŃSKA</t>
  </si>
  <si>
    <t>ZUZANNA</t>
  </si>
  <si>
    <t>EMILIA</t>
  </si>
  <si>
    <t>MAJA</t>
  </si>
  <si>
    <t>GABRIELA</t>
  </si>
  <si>
    <t>BARBARA</t>
  </si>
  <si>
    <t>KINGA</t>
  </si>
  <si>
    <t>HANNA</t>
  </si>
  <si>
    <t>JULIA</t>
  </si>
  <si>
    <t>NATALIA</t>
  </si>
  <si>
    <t>LENA</t>
  </si>
  <si>
    <t>TRACZ</t>
  </si>
  <si>
    <t>WIKTORIA</t>
  </si>
  <si>
    <t>PATRYCJA</t>
  </si>
  <si>
    <t>KUNICKA</t>
  </si>
  <si>
    <t>MLKS ECHO TWARDOGÓRA</t>
  </si>
  <si>
    <t>MKS PIAST LWÓWEK ŚLĄSKI</t>
  </si>
  <si>
    <t>UKS OLIMPIJCZYK 46 WROCŁAW</t>
  </si>
  <si>
    <t>LKS GÓRNIK WAŁBRZYCH</t>
  </si>
  <si>
    <t>MLKS POLONIA ŚRODA ŚLĄSKA</t>
  </si>
  <si>
    <t>WKS OLEŚNICZANKA OLEŚNICA</t>
  </si>
  <si>
    <t>U14K</t>
  </si>
  <si>
    <t>U16K</t>
  </si>
  <si>
    <t>JOANNA</t>
  </si>
  <si>
    <t>SARA</t>
  </si>
  <si>
    <t>ZOFIA</t>
  </si>
  <si>
    <t>AMELIA</t>
  </si>
  <si>
    <t>OLIWIA</t>
  </si>
  <si>
    <t>ALICJA</t>
  </si>
  <si>
    <t>GIERUS</t>
  </si>
  <si>
    <t>WKS ŚLĄSK WROCŁAW</t>
  </si>
  <si>
    <t>U18K</t>
  </si>
  <si>
    <t>PAULINA</t>
  </si>
  <si>
    <t>ŚWIEGOT</t>
  </si>
  <si>
    <t>U20K</t>
  </si>
  <si>
    <t>U14M</t>
  </si>
  <si>
    <t>KAJETAN</t>
  </si>
  <si>
    <t>LITWIN</t>
  </si>
  <si>
    <t>JAKUB</t>
  </si>
  <si>
    <t>PAWEŁ</t>
  </si>
  <si>
    <t>BUDNIK</t>
  </si>
  <si>
    <t>MIKOŁAJ</t>
  </si>
  <si>
    <t>KACPER</t>
  </si>
  <si>
    <t>URBAN</t>
  </si>
  <si>
    <t>MATEUSZ</t>
  </si>
  <si>
    <t>SZYMON</t>
  </si>
  <si>
    <t>KAMIL</t>
  </si>
  <si>
    <t>GAŁUSZKA</t>
  </si>
  <si>
    <t>IGOR</t>
  </si>
  <si>
    <t>TOMASZ</t>
  </si>
  <si>
    <t>BARTŁOMIEJ</t>
  </si>
  <si>
    <t>WOJCIECH</t>
  </si>
  <si>
    <t>PIOTR</t>
  </si>
  <si>
    <t>GKS START DŁUGOŁĘKA</t>
  </si>
  <si>
    <t>MKS SIECHNICE</t>
  </si>
  <si>
    <t>U16M</t>
  </si>
  <si>
    <t>MARCEL</t>
  </si>
  <si>
    <t>GRACJAN</t>
  </si>
  <si>
    <t>BARTOSZ</t>
  </si>
  <si>
    <t>ANTONI</t>
  </si>
  <si>
    <t>PADUCH</t>
  </si>
  <si>
    <t>FILIP</t>
  </si>
  <si>
    <t>KAROL</t>
  </si>
  <si>
    <t>MIŁOSZ</t>
  </si>
  <si>
    <t>DAWID</t>
  </si>
  <si>
    <t>U18M</t>
  </si>
  <si>
    <t>KOWALSKI</t>
  </si>
  <si>
    <t>STANISŁAW</t>
  </si>
  <si>
    <t>MACIEJ</t>
  </si>
  <si>
    <t>U20M</t>
  </si>
  <si>
    <t>RUTKOWSKI</t>
  </si>
  <si>
    <t>MILEWSKI</t>
  </si>
  <si>
    <t>MACIEJEWSKI</t>
  </si>
  <si>
    <t>ERYK</t>
  </si>
  <si>
    <t>WLKS WROCŁAW</t>
  </si>
  <si>
    <t>ALEKSANDRA</t>
  </si>
  <si>
    <t>OLIMPIA</t>
  </si>
  <si>
    <t>PIETRASZEWSKA</t>
  </si>
  <si>
    <t>KAROLINA</t>
  </si>
  <si>
    <t>MKS PARASOL WROCŁAW</t>
  </si>
  <si>
    <t>MKS OSA ZGORZELEC</t>
  </si>
  <si>
    <t>KARPIAK</t>
  </si>
  <si>
    <t>OLIWIER</t>
  </si>
  <si>
    <t>KOWALCZYK</t>
  </si>
  <si>
    <t>HUBERT</t>
  </si>
  <si>
    <t>ADAMCZEWSKA</t>
  </si>
  <si>
    <t>KAMILA</t>
  </si>
  <si>
    <t>KL ZIEMIA KŁODZKA</t>
  </si>
  <si>
    <t>KS SMS SZKLARSKA PORĘBA</t>
  </si>
  <si>
    <t>SZUBERT</t>
  </si>
  <si>
    <t>MAŁGORZATA</t>
  </si>
  <si>
    <t>MICHALINA</t>
  </si>
  <si>
    <t>JAN</t>
  </si>
  <si>
    <t>FRANCISZEK</t>
  </si>
  <si>
    <t>MLKS SOKÓŁ LUBIN</t>
  </si>
  <si>
    <t>SALANIEC</t>
  </si>
  <si>
    <t>ANDRZEJ</t>
  </si>
  <si>
    <t>KARP</t>
  </si>
  <si>
    <t>ADAM</t>
  </si>
  <si>
    <t>0lszyna</t>
  </si>
  <si>
    <t>Lubin</t>
  </si>
  <si>
    <t>Suma punktów</t>
  </si>
  <si>
    <t>Goszcz</t>
  </si>
  <si>
    <t>Szklarska Poręba</t>
  </si>
  <si>
    <t>Nazwisko</t>
  </si>
  <si>
    <t>Imię</t>
  </si>
  <si>
    <t>Rok urodzenia</t>
  </si>
  <si>
    <t>Klub</t>
  </si>
  <si>
    <t>Pkt</t>
  </si>
  <si>
    <t>Pkt2</t>
  </si>
  <si>
    <t>Pkt3</t>
  </si>
  <si>
    <t>Pkt4</t>
  </si>
  <si>
    <t>ORZECHOWSKA</t>
  </si>
  <si>
    <t xml:space="preserve">MAŁEK </t>
  </si>
  <si>
    <t>KUCHARCZYK</t>
  </si>
  <si>
    <t>MKS MOS WROCŁAW</t>
  </si>
  <si>
    <t>ZIENTEK</t>
  </si>
  <si>
    <t>MKS SOKÓŁ LUBIN</t>
  </si>
  <si>
    <t>STROMBAHS</t>
  </si>
  <si>
    <t>MICHELLE</t>
  </si>
  <si>
    <t>MISZCZYK</t>
  </si>
  <si>
    <t>MAGDALENA</t>
  </si>
  <si>
    <t>KWAK</t>
  </si>
  <si>
    <t>ULKS MŁODZIK BYSTRZYCA OŁAWSKA</t>
  </si>
  <si>
    <t>MASICA</t>
  </si>
  <si>
    <t>AUGUSTYN</t>
  </si>
  <si>
    <t>RANECKA</t>
  </si>
  <si>
    <t>NIEDZIELSKA</t>
  </si>
  <si>
    <t>DRAHAN</t>
  </si>
  <si>
    <t>BAL</t>
  </si>
  <si>
    <t>NOWICKA</t>
  </si>
  <si>
    <t>JUNIK</t>
  </si>
  <si>
    <t>ŚWIDZIŃSKA</t>
  </si>
  <si>
    <t>LKS ZIĘBICE</t>
  </si>
  <si>
    <t xml:space="preserve">FOJNA </t>
  </si>
  <si>
    <t>ŚWISIULSKA</t>
  </si>
  <si>
    <t>BYCH</t>
  </si>
  <si>
    <t>LIVIA</t>
  </si>
  <si>
    <t>PKT</t>
  </si>
  <si>
    <t>PKT2</t>
  </si>
  <si>
    <t>PKT3</t>
  </si>
  <si>
    <t>PKT4</t>
  </si>
  <si>
    <t>SUMA</t>
  </si>
  <si>
    <t>PAŁAC</t>
  </si>
  <si>
    <t>ROSTKOWSKA</t>
  </si>
  <si>
    <t>OLGA</t>
  </si>
  <si>
    <t xml:space="preserve">PIETRZAK </t>
  </si>
  <si>
    <t>NADIA</t>
  </si>
  <si>
    <t>SZERSZEŃ BOGATYNIA</t>
  </si>
  <si>
    <t>SMOLIS</t>
  </si>
  <si>
    <t xml:space="preserve">WERNER </t>
  </si>
  <si>
    <t>SZAWŁOWSKA</t>
  </si>
  <si>
    <t xml:space="preserve">MUSIAŁA </t>
  </si>
  <si>
    <t>LIGUCKA</t>
  </si>
  <si>
    <t>KATARZYNA</t>
  </si>
  <si>
    <t>ROZMUS</t>
  </si>
  <si>
    <t>KUBIS</t>
  </si>
  <si>
    <t>POLA</t>
  </si>
  <si>
    <t>ŚCIBURA</t>
  </si>
  <si>
    <t>DUTKIEWICZ</t>
  </si>
  <si>
    <t>CHUTKIEWICZ</t>
  </si>
  <si>
    <t>PIETRZYKOWSKA</t>
  </si>
  <si>
    <t>CIEŚLA</t>
  </si>
  <si>
    <t>MATYSIK</t>
  </si>
  <si>
    <t>UKS SP MIĘDZYBÓRZ</t>
  </si>
  <si>
    <t xml:space="preserve">RYCHEL </t>
  </si>
  <si>
    <t>LKS CHAMPION ŚWIDNICA</t>
  </si>
  <si>
    <t>MAZUREK</t>
  </si>
  <si>
    <t>LETYCJA</t>
  </si>
  <si>
    <t>KACZMARCZYK</t>
  </si>
  <si>
    <t>KASPRZAK</t>
  </si>
  <si>
    <t>KUDAREWSKA</t>
  </si>
  <si>
    <t>ANIKA</t>
  </si>
  <si>
    <t>ZAMOJCIN</t>
  </si>
  <si>
    <t xml:space="preserve">GRABOWIECKA </t>
  </si>
  <si>
    <t xml:space="preserve">WYSOCKI </t>
  </si>
  <si>
    <t>DOMINIK</t>
  </si>
  <si>
    <t>PRZYBYŁ</t>
  </si>
  <si>
    <t>WOŹNIAK</t>
  </si>
  <si>
    <t>JERZY</t>
  </si>
  <si>
    <t>UKS PRZY SP MIĘDZYBÓRZ</t>
  </si>
  <si>
    <t>HRYBACZ</t>
  </si>
  <si>
    <t>GRABOWSKI</t>
  </si>
  <si>
    <t>ROZMARYNOWSKI</t>
  </si>
  <si>
    <t>KUCAB</t>
  </si>
  <si>
    <t>PIWOWARCZYK</t>
  </si>
  <si>
    <t>LEON</t>
  </si>
  <si>
    <t>ADAMCZYK</t>
  </si>
  <si>
    <t>KRAJEWSKI</t>
  </si>
  <si>
    <t>KONARZEWSKI</t>
  </si>
  <si>
    <t>BAKACZ</t>
  </si>
  <si>
    <t>OPREL</t>
  </si>
  <si>
    <t>KSAWERY</t>
  </si>
  <si>
    <t>MOŻDŻEŃ</t>
  </si>
  <si>
    <t>KASPRZYK</t>
  </si>
  <si>
    <t>PIASNY</t>
  </si>
  <si>
    <t>ŁUKASZ</t>
  </si>
  <si>
    <t>WODNICKI</t>
  </si>
  <si>
    <t>DĘBOWSKI</t>
  </si>
  <si>
    <t>ALEKSANDER</t>
  </si>
  <si>
    <t>PKT 2</t>
  </si>
  <si>
    <t>PKT 3</t>
  </si>
  <si>
    <t xml:space="preserve">DŁUGOSZ </t>
  </si>
  <si>
    <t xml:space="preserve">KARNAŚ </t>
  </si>
  <si>
    <t>GAJOS</t>
  </si>
  <si>
    <t>FERDYNAND</t>
  </si>
  <si>
    <t>SAFIAN</t>
  </si>
  <si>
    <t>GRAB</t>
  </si>
  <si>
    <t>SERWERYN</t>
  </si>
  <si>
    <t>WYSZYŃSKI</t>
  </si>
  <si>
    <t>DANIEL</t>
  </si>
  <si>
    <t xml:space="preserve">RZECZKOWSKI </t>
  </si>
  <si>
    <t>STAROŃ</t>
  </si>
  <si>
    <t>NIKODEM</t>
  </si>
  <si>
    <t xml:space="preserve">SIEDNIENKO </t>
  </si>
  <si>
    <t>CHILICKI</t>
  </si>
  <si>
    <t>WOLIŃSKI</t>
  </si>
  <si>
    <t>GRAJETA</t>
  </si>
  <si>
    <t>KRAWCZYK</t>
  </si>
  <si>
    <t xml:space="preserve">STEMPIN </t>
  </si>
  <si>
    <t>KUSZ</t>
  </si>
  <si>
    <t>OBERTANIEC</t>
  </si>
  <si>
    <t>BIENIEK</t>
  </si>
  <si>
    <t xml:space="preserve">GÓRSKI </t>
  </si>
  <si>
    <t>ROGAN</t>
  </si>
  <si>
    <t>MISIEK</t>
  </si>
  <si>
    <t>HRECZUN</t>
  </si>
  <si>
    <t>BURCZYŃSKA</t>
  </si>
  <si>
    <t>NB</t>
  </si>
  <si>
    <t>STEFANIUK</t>
  </si>
  <si>
    <t>KOWALIK</t>
  </si>
  <si>
    <t>ZDUNEK</t>
  </si>
  <si>
    <t>GSZS NOWOGRODZIEC</t>
  </si>
  <si>
    <t>PAJĄK</t>
  </si>
  <si>
    <t>BUDZAŁA</t>
  </si>
  <si>
    <t xml:space="preserve">JĘDRAŚ </t>
  </si>
  <si>
    <t>VOIIJEVODA</t>
  </si>
  <si>
    <t>TATIENA</t>
  </si>
  <si>
    <t>SIERSZYŃSKA</t>
  </si>
  <si>
    <t>STROUHAL</t>
  </si>
  <si>
    <t>ABDELMONEIM</t>
  </si>
  <si>
    <t>MOHAMED ADAM</t>
  </si>
  <si>
    <t>HEYDUK</t>
  </si>
  <si>
    <t>REMIGIUSZ</t>
  </si>
  <si>
    <t>MKL 12 JELENIA GÓRA</t>
  </si>
  <si>
    <t>DRUŻGA</t>
  </si>
  <si>
    <t>LKS ŚWIERADÓW ZDRÓJ</t>
  </si>
  <si>
    <t>GRYMA</t>
  </si>
  <si>
    <t>PIAŚCIK</t>
  </si>
  <si>
    <t>KSIĄŻEK</t>
  </si>
  <si>
    <t>STEC</t>
  </si>
  <si>
    <t>MKS BOLESLAVIA BOLESŁAWIEC</t>
  </si>
  <si>
    <t>PUK</t>
  </si>
  <si>
    <t>PACIEJEWSKI</t>
  </si>
  <si>
    <t>SZYNKAROWSKI</t>
  </si>
  <si>
    <t>KURPIK</t>
  </si>
  <si>
    <t>OTWINOWSKI</t>
  </si>
  <si>
    <t>MOLEK</t>
  </si>
  <si>
    <t>MATEJEWICZ</t>
  </si>
  <si>
    <t>CHYŁEK</t>
  </si>
  <si>
    <t>SÓWKA</t>
  </si>
  <si>
    <t>BOGACKA</t>
  </si>
  <si>
    <t>SZMYD</t>
  </si>
  <si>
    <t xml:space="preserve">SZMYD </t>
  </si>
  <si>
    <t>MILENA</t>
  </si>
  <si>
    <t>BANACH</t>
  </si>
  <si>
    <t>KLARA</t>
  </si>
  <si>
    <t>ZUBIK</t>
  </si>
  <si>
    <t>WIDERA</t>
  </si>
  <si>
    <t>IZABELA</t>
  </si>
  <si>
    <t>PISZCZ</t>
  </si>
  <si>
    <t>WALCZAK</t>
  </si>
  <si>
    <t>MATSKIV</t>
  </si>
  <si>
    <t>AMALIA</t>
  </si>
  <si>
    <t>SEMENIUK</t>
  </si>
  <si>
    <t>POMONICKA</t>
  </si>
  <si>
    <t>GREMBLEWSKA</t>
  </si>
  <si>
    <t>DUDZIAK</t>
  </si>
  <si>
    <t>MOŚKO</t>
  </si>
  <si>
    <t>GOŁĘBIOWSKA</t>
  </si>
  <si>
    <t>AGNIESZKA</t>
  </si>
  <si>
    <t>PTASZEK</t>
  </si>
  <si>
    <t>GLIWIŃSKA</t>
  </si>
  <si>
    <t>GKS OLSZA OLSZYNA</t>
  </si>
  <si>
    <t>KAROLONEK</t>
  </si>
  <si>
    <t>BURMAS</t>
  </si>
  <si>
    <t xml:space="preserve">POPŁAWSKA </t>
  </si>
  <si>
    <t>SZADA-BORZYSZKOWSKA</t>
  </si>
  <si>
    <t>TERESA</t>
  </si>
  <si>
    <t>BRECHUŃ</t>
  </si>
  <si>
    <t>MARIA</t>
  </si>
  <si>
    <t>ŁOJCZUK</t>
  </si>
  <si>
    <t>WIŚNIEWSKI</t>
  </si>
  <si>
    <t>BŁAŻEJ</t>
  </si>
  <si>
    <t>KOSOWSKI</t>
  </si>
  <si>
    <t>GÓRSKI</t>
  </si>
  <si>
    <t>ZADWORNY</t>
  </si>
  <si>
    <t>DYDNIAŃSKI</t>
  </si>
  <si>
    <t>PIERZCHALSKI</t>
  </si>
  <si>
    <t>ARTUR</t>
  </si>
  <si>
    <t>PONIEWIERSKI</t>
  </si>
  <si>
    <t>WACH</t>
  </si>
  <si>
    <t>ZARĘBIŃSKI</t>
  </si>
  <si>
    <t>STOLARZ</t>
  </si>
  <si>
    <t>Olszyna</t>
  </si>
  <si>
    <t>KLUB</t>
  </si>
  <si>
    <t>Kluby</t>
  </si>
  <si>
    <t>SPRINT LEGNICA</t>
  </si>
  <si>
    <t>WASILEWSKA</t>
  </si>
  <si>
    <t>PRZYBOREK</t>
  </si>
  <si>
    <t>ADA</t>
  </si>
  <si>
    <t>OLEŚNICZANKA OLEŚNICA</t>
  </si>
  <si>
    <t>KUPCZYK</t>
  </si>
  <si>
    <t>MKS SZERSZEŃ BOGATYNIA</t>
  </si>
  <si>
    <t>CHUCHMACZ</t>
  </si>
  <si>
    <t>OWCZAREK</t>
  </si>
  <si>
    <t>SMS SZKLARSKA PORĘBA</t>
  </si>
  <si>
    <t>WASIEŃKO</t>
  </si>
  <si>
    <t>SMKS PARASOL WROCŁAW</t>
  </si>
  <si>
    <t>MASIEJUK</t>
  </si>
  <si>
    <t>CZARNECKA</t>
  </si>
  <si>
    <t xml:space="preserve">SPÓLNA </t>
  </si>
  <si>
    <t>ĆWIAN</t>
  </si>
  <si>
    <t>SELINA</t>
  </si>
  <si>
    <t>ANNA</t>
  </si>
  <si>
    <t>SIDOROV</t>
  </si>
  <si>
    <t>KLIM</t>
  </si>
  <si>
    <t>PELAK</t>
  </si>
  <si>
    <t>ŻYŁKIEWICZ</t>
  </si>
  <si>
    <t>RUSIECKI</t>
  </si>
  <si>
    <t>NIEWIADOMSKI</t>
  </si>
  <si>
    <t xml:space="preserve">PIWOWAR </t>
  </si>
  <si>
    <t>PATRYK</t>
  </si>
  <si>
    <t>KOZICKI</t>
  </si>
  <si>
    <t>KEWIN</t>
  </si>
  <si>
    <t>TABOR</t>
  </si>
  <si>
    <t>SOKOŁOWSKI</t>
  </si>
  <si>
    <t xml:space="preserve">SKIBA </t>
  </si>
  <si>
    <t>LILIANA</t>
  </si>
  <si>
    <t>ANISZEWSKA</t>
  </si>
  <si>
    <t>HERBUT</t>
  </si>
  <si>
    <t>SZYSZKOWSKA</t>
  </si>
  <si>
    <t>WERONIKA</t>
  </si>
  <si>
    <t>WOLIŃSKA</t>
  </si>
  <si>
    <t>PIEŃKO</t>
  </si>
  <si>
    <t xml:space="preserve">LAJKS </t>
  </si>
  <si>
    <t>MICHAŁ</t>
  </si>
  <si>
    <t>NAJDUK</t>
  </si>
  <si>
    <t>UKS SPRINT LEGNICA</t>
  </si>
  <si>
    <t xml:space="preserve">RĘBISZ </t>
  </si>
  <si>
    <t>IZBIŃSKI</t>
  </si>
  <si>
    <t>SIELSKI</t>
  </si>
  <si>
    <t>CYPRIAN</t>
  </si>
  <si>
    <t>WIETESKA</t>
  </si>
  <si>
    <t>GRZECHNIK</t>
  </si>
  <si>
    <t>MARCZYK</t>
  </si>
  <si>
    <t>HORODECKI</t>
  </si>
  <si>
    <t>SPARTA LEGNICA</t>
  </si>
  <si>
    <t>Kolumna1</t>
  </si>
  <si>
    <t>DOMAGAŁA</t>
  </si>
  <si>
    <t>SŁODKOWSKI</t>
  </si>
  <si>
    <t>MLKS RAKOWICE</t>
  </si>
  <si>
    <t>SP ŚRODA ŚLĄSKA</t>
  </si>
  <si>
    <t>ORLICA DOMIANÓW</t>
  </si>
  <si>
    <t>LSA TEAM SIECHNICE</t>
  </si>
  <si>
    <t>SP 1 ŚWIEBODZICE</t>
  </si>
  <si>
    <t>AKADEMIA ROZWOJU NATALII CZEROWNKI LUBIN</t>
  </si>
  <si>
    <t>PAJĘCKA</t>
  </si>
  <si>
    <t>LIEBENTHAL</t>
  </si>
  <si>
    <t>KOPEĆ</t>
  </si>
  <si>
    <t>KURKA</t>
  </si>
  <si>
    <t>KARNAŚ</t>
  </si>
  <si>
    <t>KLASYFIKACJA GENERALNA GRAND PRIX DOLNEGO ŚLĄSKA W BIEGACH PRZEŁAJOWYCH PO 4 STARTACH</t>
  </si>
  <si>
    <t>CIECIERSKA</t>
  </si>
  <si>
    <t>OMASTA</t>
  </si>
  <si>
    <t>MARTA</t>
  </si>
  <si>
    <t>DEMBOWSKA</t>
  </si>
  <si>
    <t>ULKS ZIEMIA MŁODZIK OŁAWSKA</t>
  </si>
  <si>
    <t>MIŚ</t>
  </si>
  <si>
    <t>BROCZEK</t>
  </si>
  <si>
    <t>SECEWICZ</t>
  </si>
  <si>
    <t>SZAŁĘGA</t>
  </si>
  <si>
    <t>CZAJKOWSKI</t>
  </si>
  <si>
    <t>KLEJDYSZ</t>
  </si>
  <si>
    <t>MALIK</t>
  </si>
  <si>
    <t>WĘGRZYN</t>
  </si>
  <si>
    <t>SOBIŁO</t>
  </si>
  <si>
    <t>CIERPIAŁ</t>
  </si>
  <si>
    <t>SZLACHTER</t>
  </si>
  <si>
    <t>JAROSZYŃSKI</t>
  </si>
  <si>
    <t>FITTON</t>
  </si>
  <si>
    <t>LEWANDOWSKA</t>
  </si>
  <si>
    <t>PIETRZAK</t>
  </si>
  <si>
    <t>BIANIASZEWSKA</t>
  </si>
  <si>
    <t>HENRYKA</t>
  </si>
  <si>
    <t>ŁAWRYNOWICZ</t>
  </si>
  <si>
    <t>BLANKA</t>
  </si>
  <si>
    <t>JANIAK</t>
  </si>
  <si>
    <t>NIEDŹWIEDŹ</t>
  </si>
  <si>
    <t>ZAKOHAVAIEV</t>
  </si>
  <si>
    <t>ARTEM</t>
  </si>
  <si>
    <t>KRYSTOFIAK</t>
  </si>
  <si>
    <t>RABUCHA</t>
  </si>
  <si>
    <t>MAREK</t>
  </si>
  <si>
    <t>SĘK</t>
  </si>
  <si>
    <t>WIKTOR</t>
  </si>
  <si>
    <t>KASTELIK</t>
  </si>
  <si>
    <t>RZEPKA</t>
  </si>
  <si>
    <t>LKS ZIEBICE</t>
  </si>
  <si>
    <t>KLASYFIKACJA GENERALNA GRAND PRIX DOLNEGO ŚLĄSKA W BIEGACH PRZEŁAJOWYCH - SEZON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</si>
</sst>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/>
    <xf numFmtId="0" fontId="1" fillId="0" borderId="0" xfId="0" applyFont="1"/>
    <xf numFmtId="0" fontId="2" fillId="0" borderId="1" xfId="0" applyFont="1" applyBorder="1"/>
    <xf numFmtId="0" fontId="1" fillId="0" borderId="7" xfId="0" applyFont="1" applyBorder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ny" xfId="0" builtinId="0"/>
  </cellStyles>
  <dxfs count="1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2B1DE-14F1-4F82-9319-31F082AF5291}" name="Tabela1" displayName="Tabela1" ref="B53:K105" totalsRowShown="0" headerRowDxfId="115" dataDxfId="113" headerRowBorderDxfId="114" tableBorderDxfId="112" totalsRowBorderDxfId="111">
  <autoFilter ref="B53:K105" xr:uid="{6BB2B1DE-14F1-4F82-9319-31F082AF5291}"/>
  <sortState xmlns:xlrd2="http://schemas.microsoft.com/office/spreadsheetml/2017/richdata2" ref="B54:K105">
    <sortCondition descending="1" ref="J54:J105"/>
  </sortState>
  <tableColumns count="10">
    <tableColumn id="1" xr3:uid="{4A8B663E-A3CD-404B-BDA7-E23721959501}" name="Nazwisko" dataDxfId="110"/>
    <tableColumn id="2" xr3:uid="{A0415F79-F0A4-4146-8041-00EF77D84E1D}" name="Imię" dataDxfId="109"/>
    <tableColumn id="3" xr3:uid="{DB98CA4A-55BF-4AEE-8380-837F79963D31}" name="Rok urodzenia" dataDxfId="108"/>
    <tableColumn id="4" xr3:uid="{FC5D39E5-523C-474B-BCBA-EB0F813FFC08}" name="Klub" dataDxfId="107"/>
    <tableColumn id="5" xr3:uid="{FA754373-79AF-496E-AE53-D6CC96E72916}" name="PKT" dataDxfId="106"/>
    <tableColumn id="6" xr3:uid="{9AE13E69-0588-43FA-9098-A8714CBF03B2}" name="PKT2" dataDxfId="105"/>
    <tableColumn id="7" xr3:uid="{0321D229-9F0D-469F-B446-6D2ED60AB5CE}" name="PKT3" dataDxfId="104"/>
    <tableColumn id="8" xr3:uid="{DDE08E1B-81AA-427D-8CD8-D4A6EEE2177C}" name="PKT4" dataDxfId="103"/>
    <tableColumn id="9" xr3:uid="{8425C813-DE17-4F0D-9A71-45FED611A252}" name="SUMA" dataDxfId="102">
      <calculatedColumnFormula>SUM(Tabela1[[#This Row],[PKT]:[PKT4]])</calculatedColumnFormula>
    </tableColumn>
    <tableColumn id="10" xr3:uid="{EA497C45-604A-3440-8F4D-AE5B4BE1C290}" name="Kolumna1" dataDxfId="10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4AFC1B-9EE5-4660-81CE-EC916E45DC9F}" name="Tabela2" displayName="Tabela2" ref="B106:K124" totalsRowShown="0" dataDxfId="100" tableBorderDxfId="99">
  <autoFilter ref="B106:K124" xr:uid="{1B4AFC1B-9EE5-4660-81CE-EC916E45DC9F}"/>
  <sortState xmlns:xlrd2="http://schemas.microsoft.com/office/spreadsheetml/2017/richdata2" ref="B107:K124">
    <sortCondition descending="1" ref="J107:J124"/>
  </sortState>
  <tableColumns count="10">
    <tableColumn id="1" xr3:uid="{61207061-395A-49EC-8307-CE3B2759CEB3}" name="Nazwisko" dataDxfId="98"/>
    <tableColumn id="2" xr3:uid="{509CA684-F77F-4F3F-B31F-B0497DA66D9A}" name="Imię" dataDxfId="97"/>
    <tableColumn id="3" xr3:uid="{78EEEB85-D2D1-41EC-A1A5-1763DD6ECD88}" name="Rok urodzenia" dataDxfId="96"/>
    <tableColumn id="4" xr3:uid="{68DBFCD7-0568-4273-8279-2C3FBF4B56BF}" name="Klub" dataDxfId="95"/>
    <tableColumn id="5" xr3:uid="{5FE6A905-A39A-4C2F-BD1D-4CA2D8172B63}" name="PKT" dataDxfId="94"/>
    <tableColumn id="6" xr3:uid="{ECBD8535-DB90-4E35-8FC1-18F9D2512DD7}" name="PKT2" dataDxfId="93"/>
    <tableColumn id="7" xr3:uid="{9E305900-CE1D-4CC0-8E95-51735802C481}" name="PKT3" dataDxfId="92"/>
    <tableColumn id="8" xr3:uid="{654C0F75-06FF-47CB-9623-AB9760A25414}" name="PKT4" dataDxfId="91"/>
    <tableColumn id="9" xr3:uid="{3B0422F1-DD38-4664-9BA8-BB328EFC3E61}" name="SUMA" dataDxfId="90">
      <calculatedColumnFormula>SUM(Tabela2[[#This Row],[PKT]:[PKT4]])</calculatedColumnFormula>
    </tableColumn>
    <tableColumn id="10" xr3:uid="{6A81C37C-FE2F-7C49-B173-7CE3A0C4DCB4}" name="Kolumna1" dataDxfId="8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5D7F0B-524F-4D4E-9980-387AC93704CC}" name="Tabela4" displayName="Tabela4" ref="B136:K188" totalsRowShown="0" headerRowDxfId="88" dataDxfId="86" headerRowBorderDxfId="87" tableBorderDxfId="85" totalsRowBorderDxfId="84">
  <autoFilter ref="B136:K188" xr:uid="{385D7F0B-524F-4D4E-9980-387AC93704CC}"/>
  <sortState xmlns:xlrd2="http://schemas.microsoft.com/office/spreadsheetml/2017/richdata2" ref="B137:K188">
    <sortCondition descending="1" ref="J137:J188"/>
  </sortState>
  <tableColumns count="10">
    <tableColumn id="1" xr3:uid="{70B08D6E-CAEC-40E1-ABA8-E11260510BC4}" name="Nazwisko" dataDxfId="83"/>
    <tableColumn id="2" xr3:uid="{50E4B077-C241-460E-98AB-1915C485AD3D}" name="Imię" dataDxfId="82"/>
    <tableColumn id="3" xr3:uid="{6FCD86B8-111D-4E03-8C0B-B58C7FDD4A66}" name="Rok urodzenia" dataDxfId="81"/>
    <tableColumn id="4" xr3:uid="{3454D19E-9A20-4770-B2E2-91C9B007DB45}" name="Klub" dataDxfId="80"/>
    <tableColumn id="5" xr3:uid="{284A241B-A4FB-473F-B9BC-E074B6D32A5C}" name="PKT" dataDxfId="79"/>
    <tableColumn id="6" xr3:uid="{C6729D85-A397-4EC1-B7C4-0CEA97A1A46B}" name="PKT2" dataDxfId="78"/>
    <tableColumn id="7" xr3:uid="{C844CE2B-2A69-4862-8B5B-62D5F99A85AE}" name="PKT3" dataDxfId="77"/>
    <tableColumn id="8" xr3:uid="{7AE53646-EC19-4EC1-87A8-D9293C1B2148}" name="PKT4" dataDxfId="76"/>
    <tableColumn id="9" xr3:uid="{0EF25D52-D1B3-4ED4-BA71-46FD92C88A87}" name="SUMA" dataDxfId="75">
      <calculatedColumnFormula>SUM(Tabela4[[#This Row],[PKT]:[PKT4]])</calculatedColumnFormula>
    </tableColumn>
    <tableColumn id="10" xr3:uid="{89749BF8-6C3B-494F-B2B7-EB15C5B7459B}" name="Kolumna1" dataDxfId="7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BEA4EA-7C59-49D9-8D20-35CB08BE8006}" name="Tabela5" displayName="Tabela5" ref="B191:K236" totalsRowShown="0" dataDxfId="73" tableBorderDxfId="72">
  <autoFilter ref="B191:K236" xr:uid="{91BEA4EA-7C59-49D9-8D20-35CB08BE8006}"/>
  <sortState xmlns:xlrd2="http://schemas.microsoft.com/office/spreadsheetml/2017/richdata2" ref="B192:K236">
    <sortCondition descending="1" ref="J192:J236"/>
  </sortState>
  <tableColumns count="10">
    <tableColumn id="1" xr3:uid="{72B0D993-E15A-4D2F-A2CC-59BA2F1D48FB}" name="Nazwisko" dataDxfId="71"/>
    <tableColumn id="2" xr3:uid="{41857A5D-5656-4F6E-83E8-103E1506C698}" name="Imię" dataDxfId="70"/>
    <tableColumn id="3" xr3:uid="{3700F5AC-E974-4955-9EF4-7F9A3BBBDDAE}" name="Rok urodzenia" dataDxfId="69"/>
    <tableColumn id="4" xr3:uid="{3A4D422F-1FA5-496E-A366-C2373A97CCDE}" name="Klub" dataDxfId="68"/>
    <tableColumn id="5" xr3:uid="{26C85D62-6733-46E4-9CD5-CF3E7235B7A6}" name="PKT" dataDxfId="67"/>
    <tableColumn id="6" xr3:uid="{4A6FCC2D-60E0-4FEB-A3FA-0664E10812A7}" name="PKT 2" dataDxfId="66"/>
    <tableColumn id="7" xr3:uid="{4A9EB744-C4FD-4511-9973-D1C41E145149}" name="PKT 3" dataDxfId="65"/>
    <tableColumn id="8" xr3:uid="{EBAE63B3-87F1-4136-A28D-15288B479B2A}" name="PKT4" dataDxfId="64"/>
    <tableColumn id="9" xr3:uid="{69B81790-407E-48D3-B056-1E46C1439C6C}" name="SUMA" dataDxfId="63">
      <calculatedColumnFormula>SUM(Tabela5[[#This Row],[PKT]:[PKT4]])</calculatedColumnFormula>
    </tableColumn>
    <tableColumn id="10" xr3:uid="{152ECD19-138A-D44A-AD25-8BB1FD5715C8}" name="Kolumna1" dataDxfId="6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E9A6608-1A75-4A79-BBE6-3B010E35DD5E}" name="Tabela6" displayName="Tabela6" ref="B239:K258" totalsRowShown="0" dataDxfId="61" tableBorderDxfId="60">
  <autoFilter ref="B239:K258" xr:uid="{4E9A6608-1A75-4A79-BBE6-3B010E35DD5E}"/>
  <sortState xmlns:xlrd2="http://schemas.microsoft.com/office/spreadsheetml/2017/richdata2" ref="B240:K258">
    <sortCondition descending="1" ref="J240:J258"/>
  </sortState>
  <tableColumns count="10">
    <tableColumn id="1" xr3:uid="{43E7098D-6BA4-4B75-9197-BFAA5FE6BC25}" name="Nazwisko" dataDxfId="59"/>
    <tableColumn id="2" xr3:uid="{BBAD7ADB-EAE7-4C17-9891-1D8330AE418A}" name="Imię" dataDxfId="58"/>
    <tableColumn id="3" xr3:uid="{1E348F8E-C73A-465A-9038-75DFBE6BA7A7}" name="Rok urodzenia" dataDxfId="57"/>
    <tableColumn id="4" xr3:uid="{5BCF1E33-3243-4ED5-BCBF-5A5BAA2E2D7D}" name="Klub" dataDxfId="56"/>
    <tableColumn id="5" xr3:uid="{C4CE0D32-F19C-4884-9ED4-568E150F2682}" name="PKT" dataDxfId="55"/>
    <tableColumn id="6" xr3:uid="{BD332BF5-2960-4959-B44C-11DAB4132768}" name="PKT2" dataDxfId="54"/>
    <tableColumn id="7" xr3:uid="{FEC25DF2-CFC3-44F1-A860-C1FB29418307}" name="PKT3" dataDxfId="53"/>
    <tableColumn id="8" xr3:uid="{2C24A899-B589-4452-B71A-84952B43357C}" name="PKT4" dataDxfId="52"/>
    <tableColumn id="9" xr3:uid="{D8AF979D-B0D5-45F9-9B58-72E33D4064E4}" name="SUMA" dataDxfId="51">
      <calculatedColumnFormula>SUM(Tabela6[[#This Row],[PKT]:[PKT4]])</calculatedColumnFormula>
    </tableColumn>
    <tableColumn id="10" xr3:uid="{D143F489-4568-2442-8D10-0477D8A417C0}" name="Kolumna1" dataDxfId="5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EC2343-DB0F-43B9-A259-D920971F2AE1}" name="Tabela7" displayName="Tabela7" ref="B259:K265" totalsRowShown="0" headerRowDxfId="49" dataDxfId="48" tableBorderDxfId="47">
  <autoFilter ref="B259:K265" xr:uid="{CCEC2343-DB0F-43B9-A259-D920971F2AE1}"/>
  <sortState xmlns:xlrd2="http://schemas.microsoft.com/office/spreadsheetml/2017/richdata2" ref="B260:K265">
    <sortCondition descending="1" ref="J260:J265"/>
  </sortState>
  <tableColumns count="10">
    <tableColumn id="1" xr3:uid="{CE8C2B2B-052D-4800-A513-2E2705AB408B}" name="Nazwisko" dataDxfId="46"/>
    <tableColumn id="2" xr3:uid="{ECCF252D-A487-4B71-BFAF-933A3766E3F8}" name="Imię" dataDxfId="45"/>
    <tableColumn id="3" xr3:uid="{F99AB160-4B2F-4CC6-A289-B67FBD44E287}" name="Rok urodzenia" dataDxfId="44"/>
    <tableColumn id="4" xr3:uid="{F3639B6A-DD1B-4D62-8C61-53F54EB628D3}" name="Klub" dataDxfId="43"/>
    <tableColumn id="5" xr3:uid="{6964615C-C31D-48C6-8984-8291CAB10B8C}" name="PKT" dataDxfId="42"/>
    <tableColumn id="6" xr3:uid="{3C481FEF-BAE0-4B6C-8868-86A34DF05FB3}" name="PKT2" dataDxfId="41"/>
    <tableColumn id="7" xr3:uid="{1E876534-D2DA-4F94-B37E-49709051C7FA}" name="PKT3" dataDxfId="40"/>
    <tableColumn id="8" xr3:uid="{15A561AE-7F5B-4D97-9F0D-A4AFD0256C1B}" name="PKT4" dataDxfId="39"/>
    <tableColumn id="9" xr3:uid="{42E86EB2-233C-4381-82FD-559A3AB638AC}" name="SUMA" dataDxfId="38">
      <calculatedColumnFormula>SUM(Tabela7[[#This Row],[PKT]:[PKT4]])</calculatedColumnFormula>
    </tableColumn>
    <tableColumn id="10" xr3:uid="{7DD8B933-7EDC-A149-AB94-A4B8D3B5C3C9}" name="Kolumna1" dataDxfId="3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D11DD4-9A33-47FF-BAC7-FAE6629A34C7}" name="Tabela8" displayName="Tabela8" ref="B3:K50" totalsRowShown="0" headerRowDxfId="36" dataDxfId="34" headerRowBorderDxfId="35" tableBorderDxfId="33" totalsRowBorderDxfId="32">
  <autoFilter ref="B3:K50" xr:uid="{77D11DD4-9A33-47FF-BAC7-FAE6629A34C7}"/>
  <sortState xmlns:xlrd2="http://schemas.microsoft.com/office/spreadsheetml/2017/richdata2" ref="B4:K50">
    <sortCondition descending="1" ref="J4:J50"/>
  </sortState>
  <tableColumns count="10">
    <tableColumn id="1" xr3:uid="{232CCD6B-3B29-4D5A-87C3-4B214C22DF1C}" name="Nazwisko" dataDxfId="31"/>
    <tableColumn id="2" xr3:uid="{1F5C8211-3EDC-4948-AB70-D05561BD5E22}" name="Imię" dataDxfId="30"/>
    <tableColumn id="3" xr3:uid="{D6A058C8-2136-4618-95A2-B734551C7DB2}" name="Rok urodzenia" dataDxfId="29"/>
    <tableColumn id="4" xr3:uid="{EBE22357-8185-4636-B556-D2B872A7A543}" name="Klub" dataDxfId="28"/>
    <tableColumn id="5" xr3:uid="{630B1806-0A57-4325-8FB7-C745AA922C45}" name="Pkt" dataDxfId="27"/>
    <tableColumn id="6" xr3:uid="{008043F0-BA56-4B28-BA18-30968A299B97}" name="Pkt2" dataDxfId="26"/>
    <tableColumn id="7" xr3:uid="{2C847059-049A-45AF-8839-9287D6EFDC15}" name="Pkt3" dataDxfId="25"/>
    <tableColumn id="8" xr3:uid="{BEFE4B7F-18DF-41CC-BF64-26FCC4058DF8}" name="Pkt4" dataDxfId="24"/>
    <tableColumn id="9" xr3:uid="{A11F150D-4A97-403C-907B-EFF5FDE358B5}" name="SUMA" dataDxfId="23">
      <calculatedColumnFormula>SUM(Tabela8[[#This Row],[Pkt]:[Pkt4]])</calculatedColumnFormula>
    </tableColumn>
    <tableColumn id="10" xr3:uid="{3FB6EEAB-9E0E-3743-BEB3-BA6763BBA7C7}" name="Kolumna1" dataDxfId="22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0F2F33C-02ED-4138-AFC0-7FE9156E79EE}" name="Tabela9" displayName="Tabela9" ref="B125:K134" totalsRowShown="0" dataDxfId="21" tableBorderDxfId="20">
  <autoFilter ref="B125:K134" xr:uid="{60F2F33C-02ED-4138-AFC0-7FE9156E79EE}"/>
  <sortState xmlns:xlrd2="http://schemas.microsoft.com/office/spreadsheetml/2017/richdata2" ref="B126:K134">
    <sortCondition descending="1" ref="J126:J134"/>
  </sortState>
  <tableColumns count="10">
    <tableColumn id="1" xr3:uid="{65F405A2-9BAD-4085-979A-64991AF20F8D}" name="Nazwisko" dataDxfId="19"/>
    <tableColumn id="2" xr3:uid="{E2C1E1FA-0879-4EF2-9B3B-D447B29A980B}" name="Imię" dataDxfId="18"/>
    <tableColumn id="3" xr3:uid="{C9E9CE23-578D-443C-9A77-0F6DCB467290}" name="Rok urodzenia"/>
    <tableColumn id="4" xr3:uid="{19E98977-0B07-4F3D-A5C5-E71905AB8B92}" name="Klub" dataDxfId="17"/>
    <tableColumn id="5" xr3:uid="{25E19DFD-F12E-4F91-BD4F-2B01D00EACA0}" name="PKT" dataDxfId="16"/>
    <tableColumn id="6" xr3:uid="{B5E2DFFF-A815-42B9-94F6-1A3D6043E1A1}" name="PKT2" dataDxfId="15"/>
    <tableColumn id="7" xr3:uid="{FB281C11-8609-4C9E-831D-DDA25034D67C}" name="PKT3" dataDxfId="14"/>
    <tableColumn id="8" xr3:uid="{EDBCDFDA-62AC-47A3-ACB6-2CE1220172FE}" name="PKT4" dataDxfId="13"/>
    <tableColumn id="9" xr3:uid="{00697D56-69E1-4A55-95C4-30F7DC32BCF1}" name="SUMA" dataDxfId="12">
      <calculatedColumnFormula>SUM(Tabela9[[#This Row],[PKT]:[PKT4]])</calculatedColumnFormula>
    </tableColumn>
    <tableColumn id="10" xr3:uid="{02FF00FE-6628-8248-BC54-91DA07F113B3}" name="Kolumna1" dataDxfId="1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872805C-94EA-4B31-92E3-2F2CBB7C842F}" name="Tabela811" displayName="Tabela811" ref="B3:G35" totalsRowShown="0" headerRowDxfId="10" dataDxfId="8" headerRowBorderDxfId="9" tableBorderDxfId="7" totalsRowBorderDxfId="6">
  <autoFilter ref="B3:G35" xr:uid="{6872805C-94EA-4B31-92E3-2F2CBB7C842F}"/>
  <sortState xmlns:xlrd2="http://schemas.microsoft.com/office/spreadsheetml/2017/richdata2" ref="B4:G35">
    <sortCondition descending="1" ref="G4:G35"/>
  </sortState>
  <tableColumns count="6">
    <tableColumn id="1" xr3:uid="{A0904DA8-9C8A-4B5C-9D9C-A04A463B70CD}" name="KLUB" dataDxfId="5"/>
    <tableColumn id="5" xr3:uid="{594A4452-DE1C-418C-B1F5-703B506CB6DA}" name="Pkt" dataDxfId="4"/>
    <tableColumn id="6" xr3:uid="{E796E564-A5AE-4ADB-A84E-6BA663EFA27B}" name="Pkt2" dataDxfId="3"/>
    <tableColumn id="7" xr3:uid="{EAA51C2A-92A2-440B-BBDF-58336F091CAB}" name="Pkt3" dataDxfId="2"/>
    <tableColumn id="8" xr3:uid="{81FE1953-1C8B-45DC-9ACF-BD9936A4450F}" name="Pkt4" dataDxfId="1"/>
    <tableColumn id="9" xr3:uid="{2F11EFD0-1E3A-4722-8A68-7A7885F886EF}" name="SUMA" dataDxfId="0">
      <calculatedColumnFormula>SUM(Tabela811[[#This Row],[Pkt]:[Pkt4]])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92AB-B028-4DC2-B1FC-18B43A5E3F8D}">
  <dimension ref="A1:K301"/>
  <sheetViews>
    <sheetView tabSelected="1" topLeftCell="A232" workbookViewId="0">
      <selection activeCell="A50" sqref="A50"/>
    </sheetView>
  </sheetViews>
  <sheetFormatPr baseColWidth="10" defaultColWidth="8.83203125" defaultRowHeight="15" x14ac:dyDescent="0.2"/>
  <cols>
    <col min="1" max="1" width="4.33203125" customWidth="1"/>
    <col min="2" max="2" width="23.33203125" customWidth="1"/>
    <col min="3" max="3" width="15.83203125" bestFit="1" customWidth="1"/>
    <col min="4" max="4" width="15.33203125" bestFit="1" customWidth="1"/>
    <col min="5" max="5" width="40.5" customWidth="1"/>
    <col min="6" max="7" width="11" customWidth="1"/>
    <col min="8" max="8" width="15.1640625" bestFit="1" customWidth="1"/>
    <col min="9" max="9" width="11" customWidth="1"/>
    <col min="10" max="10" width="14" bestFit="1" customWidth="1"/>
  </cols>
  <sheetData>
    <row r="1" spans="1:11" ht="30.5" customHeight="1" x14ac:dyDescent="0.25">
      <c r="A1" s="2"/>
      <c r="B1" s="22" t="s">
        <v>411</v>
      </c>
      <c r="C1" s="2"/>
      <c r="D1" s="2"/>
      <c r="E1" s="2"/>
      <c r="F1" s="2"/>
      <c r="G1" s="2"/>
      <c r="H1" s="2"/>
      <c r="I1" s="2"/>
      <c r="J1" s="2"/>
    </row>
    <row r="2" spans="1:11" x14ac:dyDescent="0.2">
      <c r="A2" s="2"/>
      <c r="B2" s="17" t="s">
        <v>23</v>
      </c>
      <c r="C2" s="2"/>
      <c r="D2" s="2"/>
      <c r="E2" s="2"/>
      <c r="F2" s="4" t="s">
        <v>104</v>
      </c>
      <c r="G2" s="4" t="s">
        <v>101</v>
      </c>
      <c r="H2" s="4" t="s">
        <v>105</v>
      </c>
      <c r="I2" s="4" t="s">
        <v>102</v>
      </c>
      <c r="J2" s="17" t="s">
        <v>103</v>
      </c>
    </row>
    <row r="3" spans="1:11" x14ac:dyDescent="0.2">
      <c r="A3" s="2" t="s">
        <v>0</v>
      </c>
      <c r="B3" s="7" t="s">
        <v>106</v>
      </c>
      <c r="C3" s="8" t="s">
        <v>107</v>
      </c>
      <c r="D3" s="8" t="s">
        <v>108</v>
      </c>
      <c r="E3" s="8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24" t="s">
        <v>144</v>
      </c>
      <c r="K3" s="9" t="s">
        <v>360</v>
      </c>
    </row>
    <row r="4" spans="1:11" x14ac:dyDescent="0.2">
      <c r="A4" s="3">
        <v>1</v>
      </c>
      <c r="B4" s="5" t="s">
        <v>114</v>
      </c>
      <c r="C4" s="2" t="s">
        <v>6</v>
      </c>
      <c r="D4" s="3">
        <v>2013</v>
      </c>
      <c r="E4" s="2" t="s">
        <v>81</v>
      </c>
      <c r="F4" s="3">
        <v>0</v>
      </c>
      <c r="G4" s="3">
        <v>20</v>
      </c>
      <c r="H4" s="3">
        <v>20</v>
      </c>
      <c r="I4" s="3">
        <v>30</v>
      </c>
      <c r="J4" s="6">
        <f>SUM(Tabela8[[#This Row],[Pkt]:[Pkt4]])</f>
        <v>70</v>
      </c>
      <c r="K4" s="9"/>
    </row>
    <row r="5" spans="1:11" x14ac:dyDescent="0.2">
      <c r="A5" s="3">
        <v>2</v>
      </c>
      <c r="B5" s="5" t="s">
        <v>120</v>
      </c>
      <c r="C5" s="2" t="s">
        <v>121</v>
      </c>
      <c r="D5" s="3">
        <v>2013</v>
      </c>
      <c r="E5" s="2" t="s">
        <v>18</v>
      </c>
      <c r="F5" s="3">
        <v>0</v>
      </c>
      <c r="G5" s="3">
        <v>16</v>
      </c>
      <c r="H5" s="3">
        <v>16</v>
      </c>
      <c r="I5" s="3">
        <v>28.5</v>
      </c>
      <c r="J5" s="6">
        <f>SUM(Tabela8[[#This Row],[Pkt]:[Pkt4]])</f>
        <v>60.5</v>
      </c>
      <c r="K5" s="3"/>
    </row>
    <row r="6" spans="1:11" x14ac:dyDescent="0.2">
      <c r="A6" s="3">
        <v>3</v>
      </c>
      <c r="B6" s="5" t="s">
        <v>118</v>
      </c>
      <c r="C6" s="2" t="s">
        <v>29</v>
      </c>
      <c r="D6" s="3">
        <v>2012</v>
      </c>
      <c r="E6" s="2" t="s">
        <v>119</v>
      </c>
      <c r="F6" s="3">
        <v>16</v>
      </c>
      <c r="G6" s="3" t="s">
        <v>230</v>
      </c>
      <c r="H6" s="3">
        <v>10</v>
      </c>
      <c r="I6" s="3">
        <v>21</v>
      </c>
      <c r="J6" s="6">
        <f>SUM(Tabela8[[#This Row],[Pkt]:[Pkt4]])</f>
        <v>47</v>
      </c>
      <c r="K6" s="3"/>
    </row>
    <row r="7" spans="1:11" x14ac:dyDescent="0.2">
      <c r="A7" s="3">
        <v>4</v>
      </c>
      <c r="B7" s="5" t="s">
        <v>122</v>
      </c>
      <c r="C7" s="2" t="s">
        <v>123</v>
      </c>
      <c r="D7" s="3">
        <v>2012</v>
      </c>
      <c r="E7" s="2" t="s">
        <v>119</v>
      </c>
      <c r="F7" s="3">
        <v>14</v>
      </c>
      <c r="G7" s="3">
        <v>19</v>
      </c>
      <c r="H7" s="3" t="s">
        <v>230</v>
      </c>
      <c r="I7" s="3">
        <v>10.5</v>
      </c>
      <c r="J7" s="6">
        <f>SUM(Tabela8[[#This Row],[Pkt]:[Pkt4]])</f>
        <v>43.5</v>
      </c>
      <c r="K7" s="3"/>
    </row>
    <row r="8" spans="1:11" x14ac:dyDescent="0.2">
      <c r="A8" s="3">
        <v>5</v>
      </c>
      <c r="B8" s="5" t="s">
        <v>127</v>
      </c>
      <c r="C8" s="2" t="s">
        <v>9</v>
      </c>
      <c r="D8" s="3">
        <v>2012</v>
      </c>
      <c r="E8" s="2" t="s">
        <v>125</v>
      </c>
      <c r="F8" s="3">
        <v>11</v>
      </c>
      <c r="G8" s="3" t="s">
        <v>230</v>
      </c>
      <c r="H8" s="3" t="s">
        <v>230</v>
      </c>
      <c r="I8" s="3">
        <v>27</v>
      </c>
      <c r="J8" s="6">
        <f>SUM(Tabela8[[#This Row],[Pkt]:[Pkt4]])</f>
        <v>38</v>
      </c>
      <c r="K8" s="3"/>
    </row>
    <row r="9" spans="1:11" x14ac:dyDescent="0.2">
      <c r="A9" s="3">
        <v>6</v>
      </c>
      <c r="B9" s="5" t="s">
        <v>115</v>
      </c>
      <c r="C9" s="2" t="s">
        <v>3</v>
      </c>
      <c r="D9" s="3">
        <v>2012</v>
      </c>
      <c r="E9" s="2" t="s">
        <v>90</v>
      </c>
      <c r="F9" s="3">
        <v>19</v>
      </c>
      <c r="G9" s="3">
        <v>18</v>
      </c>
      <c r="H9" s="3" t="s">
        <v>230</v>
      </c>
      <c r="I9" s="3">
        <v>0</v>
      </c>
      <c r="J9" s="6">
        <f>SUM(Tabela8[[#This Row],[Pkt]:[Pkt4]])</f>
        <v>37</v>
      </c>
      <c r="K9" s="3"/>
    </row>
    <row r="10" spans="1:11" x14ac:dyDescent="0.2">
      <c r="A10" s="3">
        <v>7</v>
      </c>
      <c r="B10" s="5" t="s">
        <v>316</v>
      </c>
      <c r="C10" s="2" t="s">
        <v>123</v>
      </c>
      <c r="D10" s="3">
        <v>2013</v>
      </c>
      <c r="E10" s="2" t="s">
        <v>248</v>
      </c>
      <c r="F10" s="3" t="s">
        <v>230</v>
      </c>
      <c r="G10" s="3" t="s">
        <v>230</v>
      </c>
      <c r="H10" s="3">
        <v>12</v>
      </c>
      <c r="I10" s="3">
        <v>22.5</v>
      </c>
      <c r="J10" s="6">
        <f>SUM(Tabela8[[#This Row],[Pkt]:[Pkt4]])</f>
        <v>34.5</v>
      </c>
      <c r="K10" s="3"/>
    </row>
    <row r="11" spans="1:11" x14ac:dyDescent="0.2">
      <c r="A11" s="3">
        <v>8</v>
      </c>
      <c r="B11" s="5" t="s">
        <v>310</v>
      </c>
      <c r="C11" s="2" t="s">
        <v>12</v>
      </c>
      <c r="D11" s="3">
        <v>2013</v>
      </c>
      <c r="E11" s="2" t="s">
        <v>168</v>
      </c>
      <c r="F11" s="3" t="s">
        <v>230</v>
      </c>
      <c r="G11" s="3" t="s">
        <v>230</v>
      </c>
      <c r="H11" s="3">
        <v>19</v>
      </c>
      <c r="I11" s="3">
        <v>15</v>
      </c>
      <c r="J11" s="6">
        <f>SUM(Tabela8[[#This Row],[Pkt]:[Pkt4]])</f>
        <v>34</v>
      </c>
      <c r="K11" s="3"/>
    </row>
    <row r="12" spans="1:11" x14ac:dyDescent="0.2">
      <c r="A12" s="3">
        <v>9</v>
      </c>
      <c r="B12" s="5" t="s">
        <v>116</v>
      </c>
      <c r="C12" s="2" t="s">
        <v>29</v>
      </c>
      <c r="D12" s="3">
        <v>2012</v>
      </c>
      <c r="E12" s="2" t="s">
        <v>117</v>
      </c>
      <c r="F12" s="3">
        <v>18</v>
      </c>
      <c r="G12" s="3">
        <v>15</v>
      </c>
      <c r="H12" s="3" t="s">
        <v>230</v>
      </c>
      <c r="I12" s="3">
        <v>0</v>
      </c>
      <c r="J12" s="6">
        <f>SUM(Tabela8[[#This Row],[Pkt]:[Pkt4]])</f>
        <v>33</v>
      </c>
      <c r="K12" s="3"/>
    </row>
    <row r="13" spans="1:11" x14ac:dyDescent="0.2">
      <c r="A13" s="3">
        <v>10</v>
      </c>
      <c r="B13" s="5" t="s">
        <v>128</v>
      </c>
      <c r="C13" s="2" t="s">
        <v>9</v>
      </c>
      <c r="D13" s="3">
        <v>2012</v>
      </c>
      <c r="E13" s="2" t="s">
        <v>18</v>
      </c>
      <c r="F13" s="3">
        <v>10</v>
      </c>
      <c r="G13" s="3" t="s">
        <v>230</v>
      </c>
      <c r="H13" s="3">
        <v>14</v>
      </c>
      <c r="I13" s="3">
        <v>7.5</v>
      </c>
      <c r="J13" s="6">
        <f>SUM(Tabela8[[#This Row],[Pkt]:[Pkt4]])</f>
        <v>31.5</v>
      </c>
      <c r="K13" s="3"/>
    </row>
    <row r="14" spans="1:11" x14ac:dyDescent="0.2">
      <c r="A14" s="3">
        <v>11</v>
      </c>
      <c r="B14" s="5" t="s">
        <v>132</v>
      </c>
      <c r="C14" s="2" t="s">
        <v>10</v>
      </c>
      <c r="D14" s="3">
        <v>2012</v>
      </c>
      <c r="E14" s="2" t="s">
        <v>359</v>
      </c>
      <c r="F14" s="3">
        <v>7</v>
      </c>
      <c r="G14" s="3" t="s">
        <v>230</v>
      </c>
      <c r="H14" s="3" t="s">
        <v>230</v>
      </c>
      <c r="I14" s="3">
        <v>24</v>
      </c>
      <c r="J14" s="6">
        <f>SUM(Tabela8[[#This Row],[Pkt]:[Pkt4]])</f>
        <v>31</v>
      </c>
      <c r="K14" s="3"/>
    </row>
    <row r="15" spans="1:11" x14ac:dyDescent="0.2">
      <c r="A15" s="3">
        <v>12</v>
      </c>
      <c r="B15" s="5" t="s">
        <v>319</v>
      </c>
      <c r="C15" s="2" t="s">
        <v>30</v>
      </c>
      <c r="D15" s="3">
        <v>2013</v>
      </c>
      <c r="E15" s="2" t="s">
        <v>320</v>
      </c>
      <c r="F15" s="3" t="s">
        <v>230</v>
      </c>
      <c r="G15" s="3" t="s">
        <v>230</v>
      </c>
      <c r="H15" s="3">
        <v>7</v>
      </c>
      <c r="I15" s="3">
        <v>18</v>
      </c>
      <c r="J15" s="6">
        <f>SUM(Tabela8[[#This Row],[Pkt]:[Pkt4]])</f>
        <v>25</v>
      </c>
      <c r="K15" s="3"/>
    </row>
    <row r="16" spans="1:11" x14ac:dyDescent="0.2">
      <c r="A16" s="3">
        <v>13</v>
      </c>
      <c r="B16" s="5" t="s">
        <v>317</v>
      </c>
      <c r="C16" s="2" t="s">
        <v>27</v>
      </c>
      <c r="D16" s="3">
        <v>2014</v>
      </c>
      <c r="E16" s="2" t="s">
        <v>246</v>
      </c>
      <c r="F16" s="3" t="s">
        <v>230</v>
      </c>
      <c r="G16" s="3" t="s">
        <v>230</v>
      </c>
      <c r="H16" s="3">
        <v>8</v>
      </c>
      <c r="I16" s="3">
        <v>16.5</v>
      </c>
      <c r="J16" s="6">
        <f>SUM(Tabela8[[#This Row],[Pkt]:[Pkt4]])</f>
        <v>24.5</v>
      </c>
      <c r="K16" s="3"/>
    </row>
    <row r="17" spans="1:11" x14ac:dyDescent="0.2">
      <c r="A17" s="3">
        <v>14</v>
      </c>
      <c r="B17" s="5" t="s">
        <v>85</v>
      </c>
      <c r="C17" s="2" t="s">
        <v>398</v>
      </c>
      <c r="D17" s="3">
        <v>2013</v>
      </c>
      <c r="E17" s="2" t="s">
        <v>96</v>
      </c>
      <c r="F17" s="3">
        <v>1</v>
      </c>
      <c r="G17" s="3">
        <v>5</v>
      </c>
      <c r="H17" s="3">
        <v>18</v>
      </c>
      <c r="I17" s="3">
        <v>0</v>
      </c>
      <c r="J17" s="6">
        <f>SUM(Tabela8[[#This Row],[Pkt]:[Pkt4]])</f>
        <v>24</v>
      </c>
      <c r="K17" s="3"/>
    </row>
    <row r="18" spans="1:11" x14ac:dyDescent="0.2">
      <c r="A18" s="3">
        <v>15</v>
      </c>
      <c r="B18" s="5" t="s">
        <v>241</v>
      </c>
      <c r="C18" s="2" t="s">
        <v>77</v>
      </c>
      <c r="D18" s="3">
        <v>2012</v>
      </c>
      <c r="E18" s="2" t="s">
        <v>19</v>
      </c>
      <c r="F18" s="3" t="s">
        <v>230</v>
      </c>
      <c r="G18" s="3">
        <v>1</v>
      </c>
      <c r="H18" s="3">
        <v>8</v>
      </c>
      <c r="I18" s="3">
        <v>12</v>
      </c>
      <c r="J18" s="6">
        <f>SUM(Tabela8[[#This Row],[Pkt]:[Pkt4]])</f>
        <v>21</v>
      </c>
      <c r="K18" s="3"/>
    </row>
    <row r="19" spans="1:11" x14ac:dyDescent="0.2">
      <c r="A19" s="3">
        <v>16</v>
      </c>
      <c r="B19" s="5" t="s">
        <v>394</v>
      </c>
      <c r="C19" s="2" t="s">
        <v>11</v>
      </c>
      <c r="D19" s="3">
        <v>2012</v>
      </c>
      <c r="E19" s="2" t="s">
        <v>81</v>
      </c>
      <c r="F19" s="3" t="s">
        <v>230</v>
      </c>
      <c r="G19" s="3" t="s">
        <v>230</v>
      </c>
      <c r="H19" s="3" t="s">
        <v>230</v>
      </c>
      <c r="I19" s="3">
        <v>19.5</v>
      </c>
      <c r="J19" s="6">
        <f>SUM(Tabela8[[#This Row],[Pkt]:[Pkt4]])</f>
        <v>19.5</v>
      </c>
      <c r="K19" s="3"/>
    </row>
    <row r="20" spans="1:11" x14ac:dyDescent="0.2">
      <c r="A20" s="3">
        <v>17</v>
      </c>
      <c r="B20" s="5" t="s">
        <v>129</v>
      </c>
      <c r="C20" s="2" t="s">
        <v>14</v>
      </c>
      <c r="D20" s="3">
        <v>2012</v>
      </c>
      <c r="E20" s="2" t="s">
        <v>18</v>
      </c>
      <c r="F20" s="3">
        <v>8</v>
      </c>
      <c r="G20" s="3" t="s">
        <v>230</v>
      </c>
      <c r="H20" s="3">
        <v>11</v>
      </c>
      <c r="I20" s="3">
        <v>0</v>
      </c>
      <c r="J20" s="6">
        <f>SUM(Tabela8[[#This Row],[Pkt]:[Pkt4]])</f>
        <v>19</v>
      </c>
      <c r="K20" s="3"/>
    </row>
    <row r="21" spans="1:11" x14ac:dyDescent="0.2">
      <c r="A21" s="3">
        <v>18</v>
      </c>
      <c r="B21" s="5" t="s">
        <v>130</v>
      </c>
      <c r="C21" s="2" t="s">
        <v>9</v>
      </c>
      <c r="D21" s="3">
        <v>2012</v>
      </c>
      <c r="E21" s="2" t="s">
        <v>20</v>
      </c>
      <c r="F21" s="3">
        <v>8</v>
      </c>
      <c r="G21" s="3">
        <v>8</v>
      </c>
      <c r="H21" s="3" t="s">
        <v>230</v>
      </c>
      <c r="I21" s="3" t="s">
        <v>230</v>
      </c>
      <c r="J21" s="6">
        <f>SUM(Tabela8[[#This Row],[Pkt]:[Pkt4]])</f>
        <v>16</v>
      </c>
      <c r="K21" s="3"/>
    </row>
    <row r="22" spans="1:11" x14ac:dyDescent="0.2">
      <c r="A22" s="3">
        <v>19</v>
      </c>
      <c r="B22" s="5" t="s">
        <v>134</v>
      </c>
      <c r="C22" s="2" t="s">
        <v>26</v>
      </c>
      <c r="D22" s="3">
        <v>2012</v>
      </c>
      <c r="E22" s="2" t="s">
        <v>135</v>
      </c>
      <c r="F22" s="3">
        <v>5</v>
      </c>
      <c r="G22" s="3" t="s">
        <v>230</v>
      </c>
      <c r="H22" s="3" t="s">
        <v>230</v>
      </c>
      <c r="I22" s="3">
        <v>10.5</v>
      </c>
      <c r="J22" s="6">
        <f>SUM(Tabela8[[#This Row],[Pkt]:[Pkt4]])</f>
        <v>15.5</v>
      </c>
      <c r="K22" s="3"/>
    </row>
    <row r="23" spans="1:11" x14ac:dyDescent="0.2">
      <c r="A23" s="3">
        <v>20</v>
      </c>
      <c r="B23" s="5" t="s">
        <v>311</v>
      </c>
      <c r="C23" s="2" t="s">
        <v>312</v>
      </c>
      <c r="D23" s="3">
        <v>2013</v>
      </c>
      <c r="E23" s="2" t="s">
        <v>313</v>
      </c>
      <c r="F23" s="3" t="s">
        <v>230</v>
      </c>
      <c r="G23" s="3" t="s">
        <v>230</v>
      </c>
      <c r="H23" s="3">
        <v>15</v>
      </c>
      <c r="I23" s="3" t="s">
        <v>230</v>
      </c>
      <c r="J23" s="6">
        <f>SUM(Tabela8[[#This Row],[Pkt]:[Pkt4]])</f>
        <v>15</v>
      </c>
      <c r="K23" s="3"/>
    </row>
    <row r="24" spans="1:11" x14ac:dyDescent="0.2">
      <c r="A24" s="3">
        <v>21</v>
      </c>
      <c r="B24" s="5" t="s">
        <v>229</v>
      </c>
      <c r="C24" s="2" t="s">
        <v>93</v>
      </c>
      <c r="D24" s="2"/>
      <c r="E24" s="2" t="s">
        <v>20</v>
      </c>
      <c r="F24" s="3" t="s">
        <v>230</v>
      </c>
      <c r="G24" s="3">
        <v>14</v>
      </c>
      <c r="H24" s="3" t="s">
        <v>230</v>
      </c>
      <c r="I24" s="3" t="s">
        <v>230</v>
      </c>
      <c r="J24" s="6">
        <f>SUM(Tabela8[[#This Row],[Pkt]:[Pkt4]])</f>
        <v>14</v>
      </c>
      <c r="K24" s="3"/>
    </row>
    <row r="25" spans="1:11" x14ac:dyDescent="0.2">
      <c r="A25" s="3">
        <v>21</v>
      </c>
      <c r="B25" s="5" t="s">
        <v>138</v>
      </c>
      <c r="C25" s="2" t="s">
        <v>139</v>
      </c>
      <c r="D25" s="3">
        <v>2012</v>
      </c>
      <c r="E25" s="2" t="s">
        <v>125</v>
      </c>
      <c r="F25" s="3">
        <v>1</v>
      </c>
      <c r="G25" s="3">
        <v>1</v>
      </c>
      <c r="H25" s="3" t="s">
        <v>230</v>
      </c>
      <c r="I25" s="3">
        <v>12</v>
      </c>
      <c r="J25" s="6">
        <f>SUM(Tabela8[[#This Row],[Pkt]:[Pkt4]])</f>
        <v>14</v>
      </c>
      <c r="K25" s="3"/>
    </row>
    <row r="26" spans="1:11" x14ac:dyDescent="0.2">
      <c r="A26" s="3">
        <v>23</v>
      </c>
      <c r="B26" s="5" t="s">
        <v>124</v>
      </c>
      <c r="C26" s="2" t="s">
        <v>15</v>
      </c>
      <c r="D26" s="3">
        <v>2012</v>
      </c>
      <c r="E26" s="2" t="s">
        <v>125</v>
      </c>
      <c r="F26" s="3">
        <v>13</v>
      </c>
      <c r="G26" s="3" t="s">
        <v>230</v>
      </c>
      <c r="H26" s="3" t="s">
        <v>230</v>
      </c>
      <c r="I26" s="3" t="s">
        <v>230</v>
      </c>
      <c r="J26" s="6">
        <f>SUM(Tabela8[[#This Row],[Pkt]:[Pkt4]])</f>
        <v>13</v>
      </c>
      <c r="K26" s="3"/>
    </row>
    <row r="27" spans="1:11" x14ac:dyDescent="0.2">
      <c r="A27" s="3">
        <v>24</v>
      </c>
      <c r="B27" s="5" t="s">
        <v>231</v>
      </c>
      <c r="C27" s="2" t="s">
        <v>93</v>
      </c>
      <c r="D27" s="3"/>
      <c r="E27" s="2" t="s">
        <v>20</v>
      </c>
      <c r="F27" s="3" t="s">
        <v>230</v>
      </c>
      <c r="G27" s="3">
        <v>13</v>
      </c>
      <c r="H27" s="3" t="s">
        <v>230</v>
      </c>
      <c r="I27" s="3" t="s">
        <v>230</v>
      </c>
      <c r="J27" s="6">
        <f>SUM(Tabela8[[#This Row],[Pkt]:[Pkt4]])</f>
        <v>13</v>
      </c>
      <c r="K27" s="3"/>
    </row>
    <row r="28" spans="1:11" x14ac:dyDescent="0.2">
      <c r="A28" s="3">
        <v>24</v>
      </c>
      <c r="B28" s="5" t="s">
        <v>314</v>
      </c>
      <c r="C28" s="2" t="s">
        <v>77</v>
      </c>
      <c r="D28" s="3">
        <v>2013</v>
      </c>
      <c r="E28" s="2" t="s">
        <v>315</v>
      </c>
      <c r="F28" s="3" t="s">
        <v>230</v>
      </c>
      <c r="G28" s="3" t="s">
        <v>230</v>
      </c>
      <c r="H28" s="3">
        <v>13</v>
      </c>
      <c r="I28" s="3" t="s">
        <v>230</v>
      </c>
      <c r="J28" s="6">
        <f>SUM(Tabela8[[#This Row],[Pkt]:[Pkt4]])</f>
        <v>13</v>
      </c>
      <c r="K28" s="3"/>
    </row>
    <row r="29" spans="1:11" x14ac:dyDescent="0.2">
      <c r="A29" s="3">
        <v>24</v>
      </c>
      <c r="B29" s="5" t="s">
        <v>126</v>
      </c>
      <c r="C29" s="2" t="s">
        <v>11</v>
      </c>
      <c r="D29" s="3">
        <v>2013</v>
      </c>
      <c r="E29" s="2" t="s">
        <v>20</v>
      </c>
      <c r="F29" s="3">
        <v>12</v>
      </c>
      <c r="G29" s="3" t="s">
        <v>230</v>
      </c>
      <c r="H29" s="3" t="s">
        <v>230</v>
      </c>
      <c r="I29" s="3" t="s">
        <v>230</v>
      </c>
      <c r="J29" s="6">
        <f>SUM(Tabela8[[#This Row],[Pkt]:[Pkt4]])</f>
        <v>12</v>
      </c>
      <c r="K29" s="3"/>
    </row>
    <row r="30" spans="1:11" x14ac:dyDescent="0.2">
      <c r="A30" s="3">
        <v>24</v>
      </c>
      <c r="B30" s="5" t="s">
        <v>232</v>
      </c>
      <c r="C30" s="2" t="s">
        <v>12</v>
      </c>
      <c r="D30" s="3">
        <v>2013</v>
      </c>
      <c r="E30" s="2" t="s">
        <v>96</v>
      </c>
      <c r="F30" s="3" t="s">
        <v>230</v>
      </c>
      <c r="G30" s="3">
        <v>12</v>
      </c>
      <c r="H30" s="3" t="s">
        <v>230</v>
      </c>
      <c r="I30" s="3" t="s">
        <v>230</v>
      </c>
      <c r="J30" s="6">
        <f>SUM(Tabela8[[#This Row],[Pkt]:[Pkt4]])</f>
        <v>12</v>
      </c>
      <c r="K30" s="3"/>
    </row>
    <row r="31" spans="1:11" x14ac:dyDescent="0.2">
      <c r="A31" s="3">
        <v>24</v>
      </c>
      <c r="B31" s="5" t="s">
        <v>124</v>
      </c>
      <c r="C31" s="2" t="s">
        <v>15</v>
      </c>
      <c r="D31" s="3">
        <v>2012</v>
      </c>
      <c r="E31" s="2" t="s">
        <v>125</v>
      </c>
      <c r="F31" s="3" t="s">
        <v>230</v>
      </c>
      <c r="G31" s="3">
        <v>11</v>
      </c>
      <c r="H31" s="3">
        <v>1</v>
      </c>
      <c r="I31" s="3" t="s">
        <v>230</v>
      </c>
      <c r="J31" s="6">
        <f>SUM(Tabela8[[#This Row],[Pkt]:[Pkt4]])</f>
        <v>12</v>
      </c>
      <c r="K31" s="3"/>
    </row>
    <row r="32" spans="1:11" x14ac:dyDescent="0.2">
      <c r="A32" s="3">
        <v>29</v>
      </c>
      <c r="B32" s="5" t="s">
        <v>321</v>
      </c>
      <c r="C32" s="2" t="s">
        <v>12</v>
      </c>
      <c r="D32" s="3">
        <v>2012</v>
      </c>
      <c r="E32" s="2" t="s">
        <v>18</v>
      </c>
      <c r="F32" s="3" t="s">
        <v>230</v>
      </c>
      <c r="G32" s="3" t="s">
        <v>230</v>
      </c>
      <c r="H32" s="3">
        <v>7</v>
      </c>
      <c r="I32" s="3">
        <v>4.5</v>
      </c>
      <c r="J32" s="6">
        <f>SUM(Tabela8[[#This Row],[Pkt]:[Pkt4]])</f>
        <v>11.5</v>
      </c>
      <c r="K32" s="3"/>
    </row>
    <row r="33" spans="1:11" x14ac:dyDescent="0.2">
      <c r="A33" s="3">
        <v>30</v>
      </c>
      <c r="B33" s="5" t="s">
        <v>240</v>
      </c>
      <c r="C33" s="2" t="s">
        <v>10</v>
      </c>
      <c r="D33" s="2"/>
      <c r="E33" s="2" t="s">
        <v>19</v>
      </c>
      <c r="F33" s="3" t="s">
        <v>230</v>
      </c>
      <c r="G33" s="3">
        <v>3</v>
      </c>
      <c r="H33" s="3" t="s">
        <v>230</v>
      </c>
      <c r="I33" s="3">
        <v>7.5</v>
      </c>
      <c r="J33" s="6">
        <f>SUM(Tabela8[[#This Row],[Pkt]:[Pkt4]])</f>
        <v>10.5</v>
      </c>
      <c r="K33" s="3"/>
    </row>
    <row r="34" spans="1:11" x14ac:dyDescent="0.2">
      <c r="A34" s="3">
        <v>31</v>
      </c>
      <c r="B34" s="5" t="s">
        <v>97</v>
      </c>
      <c r="C34" s="2" t="s">
        <v>27</v>
      </c>
      <c r="D34" s="3"/>
      <c r="E34" s="2" t="s">
        <v>96</v>
      </c>
      <c r="F34" s="3" t="s">
        <v>230</v>
      </c>
      <c r="G34" s="3">
        <v>10</v>
      </c>
      <c r="H34" s="3" t="s">
        <v>230</v>
      </c>
      <c r="I34" s="3" t="s">
        <v>230</v>
      </c>
      <c r="J34" s="6">
        <f>SUM(Tabela8[[#This Row],[Pkt]:[Pkt4]])</f>
        <v>10</v>
      </c>
      <c r="K34" s="3"/>
    </row>
    <row r="35" spans="1:11" x14ac:dyDescent="0.2">
      <c r="A35" s="3">
        <v>32</v>
      </c>
      <c r="B35" s="5" t="s">
        <v>233</v>
      </c>
      <c r="C35" s="2" t="s">
        <v>159</v>
      </c>
      <c r="D35" s="3"/>
      <c r="E35" s="2" t="s">
        <v>234</v>
      </c>
      <c r="F35" s="3" t="s">
        <v>230</v>
      </c>
      <c r="G35" s="3">
        <v>8</v>
      </c>
      <c r="H35" s="3" t="s">
        <v>230</v>
      </c>
      <c r="I35" s="3" t="s">
        <v>230</v>
      </c>
      <c r="J35" s="6">
        <f>SUM(Tabela8[[#This Row],[Pkt]:[Pkt4]])</f>
        <v>8</v>
      </c>
      <c r="K35" s="3"/>
    </row>
    <row r="36" spans="1:11" x14ac:dyDescent="0.2">
      <c r="A36" s="3">
        <v>33</v>
      </c>
      <c r="B36" s="5" t="s">
        <v>131</v>
      </c>
      <c r="C36" s="2" t="s">
        <v>11</v>
      </c>
      <c r="D36" s="3">
        <v>2013</v>
      </c>
      <c r="E36" s="2" t="s">
        <v>20</v>
      </c>
      <c r="F36" s="3">
        <v>7</v>
      </c>
      <c r="G36" s="3" t="s">
        <v>230</v>
      </c>
      <c r="H36" s="3" t="s">
        <v>230</v>
      </c>
      <c r="I36" s="3" t="s">
        <v>230</v>
      </c>
      <c r="J36" s="6">
        <f>SUM(Tabela8[[#This Row],[Pkt]:[Pkt4]])</f>
        <v>7</v>
      </c>
      <c r="K36" s="3"/>
    </row>
    <row r="37" spans="1:11" x14ac:dyDescent="0.2">
      <c r="A37" s="3">
        <v>33</v>
      </c>
      <c r="B37" s="5" t="s">
        <v>235</v>
      </c>
      <c r="C37" s="2" t="s">
        <v>80</v>
      </c>
      <c r="D37" s="3"/>
      <c r="E37" s="2" t="s">
        <v>19</v>
      </c>
      <c r="F37" s="3" t="s">
        <v>230</v>
      </c>
      <c r="G37" s="3">
        <v>7</v>
      </c>
      <c r="H37" s="3" t="s">
        <v>230</v>
      </c>
      <c r="I37" s="3" t="s">
        <v>230</v>
      </c>
      <c r="J37" s="6">
        <f>SUM(Tabela8[[#This Row],[Pkt]:[Pkt4]])</f>
        <v>7</v>
      </c>
      <c r="K37" s="3"/>
    </row>
    <row r="38" spans="1:11" x14ac:dyDescent="0.2">
      <c r="A38" s="3">
        <v>33</v>
      </c>
      <c r="B38" s="5" t="s">
        <v>236</v>
      </c>
      <c r="C38" s="2" t="s">
        <v>4</v>
      </c>
      <c r="D38" s="2"/>
      <c r="E38" s="2" t="s">
        <v>20</v>
      </c>
      <c r="F38" s="3" t="s">
        <v>230</v>
      </c>
      <c r="G38" s="3">
        <v>7</v>
      </c>
      <c r="H38" s="3" t="s">
        <v>230</v>
      </c>
      <c r="I38" s="3" t="s">
        <v>230</v>
      </c>
      <c r="J38" s="6">
        <f>SUM(Tabela8[[#This Row],[Pkt]:[Pkt4]])</f>
        <v>7</v>
      </c>
      <c r="K38" s="3"/>
    </row>
    <row r="39" spans="1:11" x14ac:dyDescent="0.2">
      <c r="A39" s="3">
        <v>36</v>
      </c>
      <c r="B39" s="5" t="s">
        <v>323</v>
      </c>
      <c r="C39" s="2" t="s">
        <v>3</v>
      </c>
      <c r="D39" s="3">
        <v>2013</v>
      </c>
      <c r="E39" s="2" t="s">
        <v>18</v>
      </c>
      <c r="F39" s="3" t="s">
        <v>230</v>
      </c>
      <c r="G39" s="3" t="s">
        <v>230</v>
      </c>
      <c r="H39" s="3">
        <v>5</v>
      </c>
      <c r="I39" s="3">
        <v>1.5</v>
      </c>
      <c r="J39" s="6">
        <f>SUM(Tabela8[[#This Row],[Pkt]:[Pkt4]])</f>
        <v>6.5</v>
      </c>
      <c r="K39" s="3"/>
    </row>
    <row r="40" spans="1:11" x14ac:dyDescent="0.2">
      <c r="A40" s="3">
        <v>37</v>
      </c>
      <c r="B40" s="5" t="s">
        <v>133</v>
      </c>
      <c r="C40" s="2" t="s">
        <v>77</v>
      </c>
      <c r="D40" s="3">
        <v>2013</v>
      </c>
      <c r="E40" s="2" t="s">
        <v>117</v>
      </c>
      <c r="F40" s="3">
        <v>5</v>
      </c>
      <c r="G40" s="3" t="s">
        <v>230</v>
      </c>
      <c r="H40" s="3" t="s">
        <v>230</v>
      </c>
      <c r="I40" s="3" t="s">
        <v>230</v>
      </c>
      <c r="J40" s="6">
        <f>SUM(Tabela8[[#This Row],[Pkt]:[Pkt4]])</f>
        <v>5</v>
      </c>
      <c r="K40" s="3"/>
    </row>
    <row r="41" spans="1:11" x14ac:dyDescent="0.2">
      <c r="A41" s="3">
        <v>37</v>
      </c>
      <c r="B41" s="11" t="s">
        <v>237</v>
      </c>
      <c r="C41" s="12" t="s">
        <v>10</v>
      </c>
      <c r="D41" s="13">
        <v>2012</v>
      </c>
      <c r="E41" s="12" t="s">
        <v>96</v>
      </c>
      <c r="F41" s="13" t="s">
        <v>230</v>
      </c>
      <c r="G41" s="13">
        <v>5</v>
      </c>
      <c r="H41" s="13" t="s">
        <v>230</v>
      </c>
      <c r="I41" s="13" t="s">
        <v>230</v>
      </c>
      <c r="J41" s="6">
        <f>SUM(Tabela8[[#This Row],[Pkt]:[Pkt4]])</f>
        <v>5</v>
      </c>
      <c r="K41" s="3"/>
    </row>
    <row r="42" spans="1:11" x14ac:dyDescent="0.2">
      <c r="A42" s="3">
        <v>37</v>
      </c>
      <c r="B42" s="11" t="s">
        <v>322</v>
      </c>
      <c r="C42" s="12" t="s">
        <v>27</v>
      </c>
      <c r="D42" s="13">
        <v>2013</v>
      </c>
      <c r="E42" s="12" t="s">
        <v>19</v>
      </c>
      <c r="F42" s="13" t="s">
        <v>230</v>
      </c>
      <c r="G42" s="13" t="s">
        <v>230</v>
      </c>
      <c r="H42" s="13">
        <v>5</v>
      </c>
      <c r="I42" s="13" t="s">
        <v>230</v>
      </c>
      <c r="J42" s="14">
        <f>SUM(Tabela8[[#This Row],[Pkt]:[Pkt4]])</f>
        <v>5</v>
      </c>
      <c r="K42" s="3"/>
    </row>
    <row r="43" spans="1:11" x14ac:dyDescent="0.2">
      <c r="A43" s="3">
        <v>40</v>
      </c>
      <c r="B43" s="11" t="s">
        <v>395</v>
      </c>
      <c r="C43" s="12" t="s">
        <v>396</v>
      </c>
      <c r="D43" s="13">
        <v>2012</v>
      </c>
      <c r="E43" s="12" t="s">
        <v>367</v>
      </c>
      <c r="F43" s="13" t="s">
        <v>230</v>
      </c>
      <c r="G43" s="13" t="s">
        <v>230</v>
      </c>
      <c r="H43" s="13" t="s">
        <v>230</v>
      </c>
      <c r="I43" s="13">
        <v>4.5</v>
      </c>
      <c r="J43" s="14">
        <f>SUM(Tabela8[[#This Row],[Pkt]:[Pkt4]])</f>
        <v>4.5</v>
      </c>
      <c r="K43" s="3"/>
    </row>
    <row r="44" spans="1:11" x14ac:dyDescent="0.2">
      <c r="A44" s="3">
        <v>41</v>
      </c>
      <c r="B44" s="11" t="s">
        <v>136</v>
      </c>
      <c r="C44" s="12" t="s">
        <v>12</v>
      </c>
      <c r="D44" s="13">
        <v>2013</v>
      </c>
      <c r="E44" s="12" t="s">
        <v>18</v>
      </c>
      <c r="F44" s="13">
        <v>3</v>
      </c>
      <c r="G44" s="13" t="s">
        <v>230</v>
      </c>
      <c r="H44" s="13" t="s">
        <v>230</v>
      </c>
      <c r="I44" s="13" t="s">
        <v>230</v>
      </c>
      <c r="J44" s="14">
        <f>SUM(Tabela8[[#This Row],[Pkt]:[Pkt4]])</f>
        <v>3</v>
      </c>
      <c r="K44" s="3"/>
    </row>
    <row r="45" spans="1:11" x14ac:dyDescent="0.2">
      <c r="A45" s="3">
        <v>41</v>
      </c>
      <c r="B45" s="11" t="s">
        <v>137</v>
      </c>
      <c r="C45" s="12" t="s">
        <v>9</v>
      </c>
      <c r="D45" s="13">
        <v>2012</v>
      </c>
      <c r="E45" s="12" t="s">
        <v>55</v>
      </c>
      <c r="F45" s="13">
        <v>3</v>
      </c>
      <c r="G45" s="13" t="s">
        <v>230</v>
      </c>
      <c r="H45" s="13" t="s">
        <v>230</v>
      </c>
      <c r="I45" s="13" t="s">
        <v>230</v>
      </c>
      <c r="J45" s="14">
        <f>SUM(Tabela8[[#This Row],[Pkt]:[Pkt4]])</f>
        <v>3</v>
      </c>
      <c r="K45" s="3"/>
    </row>
    <row r="46" spans="1:11" x14ac:dyDescent="0.2">
      <c r="A46" s="3">
        <v>41</v>
      </c>
      <c r="B46" s="11" t="s">
        <v>238</v>
      </c>
      <c r="C46" s="12" t="s">
        <v>239</v>
      </c>
      <c r="D46" s="13"/>
      <c r="E46" s="12" t="s">
        <v>20</v>
      </c>
      <c r="F46" s="13" t="s">
        <v>230</v>
      </c>
      <c r="G46" s="13">
        <v>3</v>
      </c>
      <c r="H46" s="13" t="s">
        <v>230</v>
      </c>
      <c r="I46" s="13" t="s">
        <v>230</v>
      </c>
      <c r="J46" s="14">
        <f>SUM(Tabela8[[#This Row],[Pkt]:[Pkt4]])</f>
        <v>3</v>
      </c>
      <c r="K46" s="3"/>
    </row>
    <row r="47" spans="1:11" x14ac:dyDescent="0.2">
      <c r="A47" s="3">
        <v>41</v>
      </c>
      <c r="B47" s="11" t="s">
        <v>324</v>
      </c>
      <c r="C47" s="12" t="s">
        <v>159</v>
      </c>
      <c r="D47" s="13">
        <v>2012</v>
      </c>
      <c r="E47" s="12" t="s">
        <v>96</v>
      </c>
      <c r="F47" s="13" t="s">
        <v>230</v>
      </c>
      <c r="G47" s="13" t="s">
        <v>230</v>
      </c>
      <c r="H47" s="13">
        <v>3</v>
      </c>
      <c r="I47" s="13" t="s">
        <v>230</v>
      </c>
      <c r="J47" s="14">
        <f>SUM(Tabela8[[#This Row],[Pkt]:[Pkt4]])</f>
        <v>3</v>
      </c>
      <c r="K47" s="3"/>
    </row>
    <row r="48" spans="1:11" x14ac:dyDescent="0.2">
      <c r="A48" s="3">
        <v>41</v>
      </c>
      <c r="B48" s="11" t="s">
        <v>325</v>
      </c>
      <c r="C48" s="12" t="s">
        <v>326</v>
      </c>
      <c r="D48" s="13">
        <v>2013</v>
      </c>
      <c r="E48" s="12" t="s">
        <v>320</v>
      </c>
      <c r="F48" s="13" t="s">
        <v>230</v>
      </c>
      <c r="G48" s="13" t="s">
        <v>230</v>
      </c>
      <c r="H48" s="13">
        <v>3</v>
      </c>
      <c r="I48" s="13" t="s">
        <v>230</v>
      </c>
      <c r="J48" s="14">
        <f>SUM(Tabela8[[#This Row],[Pkt]:[Pkt4]])</f>
        <v>3</v>
      </c>
      <c r="K48" s="13"/>
    </row>
    <row r="49" spans="1:11" x14ac:dyDescent="0.2">
      <c r="A49" s="3">
        <v>46</v>
      </c>
      <c r="B49" s="11" t="s">
        <v>397</v>
      </c>
      <c r="C49" s="12" t="s">
        <v>377</v>
      </c>
      <c r="D49" s="13">
        <v>2013</v>
      </c>
      <c r="E49" s="12" t="s">
        <v>56</v>
      </c>
      <c r="F49" s="13" t="s">
        <v>230</v>
      </c>
      <c r="G49" s="13" t="s">
        <v>230</v>
      </c>
      <c r="H49" s="13" t="s">
        <v>230</v>
      </c>
      <c r="I49" s="13">
        <v>1.5</v>
      </c>
      <c r="J49" s="14">
        <f>SUM(Tabela8[[#This Row],[Pkt]:[Pkt4]])</f>
        <v>1.5</v>
      </c>
      <c r="K49" s="13"/>
    </row>
    <row r="50" spans="1:11" x14ac:dyDescent="0.2">
      <c r="A50" s="3">
        <v>47</v>
      </c>
      <c r="B50" s="11" t="s">
        <v>324</v>
      </c>
      <c r="C50" s="12" t="s">
        <v>11</v>
      </c>
      <c r="D50" s="13">
        <v>2012</v>
      </c>
      <c r="E50" s="12" t="s">
        <v>96</v>
      </c>
      <c r="F50" s="13" t="s">
        <v>230</v>
      </c>
      <c r="G50" s="13" t="s">
        <v>230</v>
      </c>
      <c r="H50" s="13">
        <v>1</v>
      </c>
      <c r="I50" s="13" t="s">
        <v>230</v>
      </c>
      <c r="J50" s="14">
        <f>SUM(Tabela8[[#This Row],[Pkt]:[Pkt4]])</f>
        <v>1</v>
      </c>
      <c r="K50" s="13"/>
    </row>
    <row r="51" spans="1:11" x14ac:dyDescent="0.2">
      <c r="A51" s="2"/>
    </row>
    <row r="52" spans="1:11" x14ac:dyDescent="0.2">
      <c r="A52" s="2"/>
      <c r="B52" s="17" t="s">
        <v>24</v>
      </c>
      <c r="C52" s="2"/>
      <c r="D52" s="2"/>
      <c r="E52" s="2"/>
      <c r="F52" s="4" t="s">
        <v>104</v>
      </c>
      <c r="G52" s="4" t="s">
        <v>306</v>
      </c>
      <c r="H52" s="4" t="s">
        <v>105</v>
      </c>
      <c r="I52" s="4" t="s">
        <v>102</v>
      </c>
      <c r="J52" s="4"/>
    </row>
    <row r="53" spans="1:11" x14ac:dyDescent="0.2">
      <c r="B53" t="s">
        <v>106</v>
      </c>
      <c r="C53" t="s">
        <v>107</v>
      </c>
      <c r="D53" t="s">
        <v>108</v>
      </c>
      <c r="E53" t="s">
        <v>109</v>
      </c>
      <c r="F53" t="s">
        <v>140</v>
      </c>
      <c r="G53" t="s">
        <v>141</v>
      </c>
      <c r="H53" t="s">
        <v>142</v>
      </c>
      <c r="I53" t="s">
        <v>143</v>
      </c>
      <c r="J53" s="1" t="s">
        <v>144</v>
      </c>
      <c r="K53" s="9" t="s">
        <v>360</v>
      </c>
    </row>
    <row r="54" spans="1:11" x14ac:dyDescent="0.2">
      <c r="A54" s="3">
        <v>1</v>
      </c>
      <c r="B54" s="7" t="s">
        <v>261</v>
      </c>
      <c r="C54" s="8" t="s">
        <v>156</v>
      </c>
      <c r="D54" s="9">
        <v>2011</v>
      </c>
      <c r="E54" s="8" t="s">
        <v>90</v>
      </c>
      <c r="F54" s="3" t="s">
        <v>230</v>
      </c>
      <c r="G54" s="9">
        <v>20</v>
      </c>
      <c r="H54" s="9">
        <v>20</v>
      </c>
      <c r="I54" s="9">
        <v>30</v>
      </c>
      <c r="J54" s="10">
        <f>SUM(Tabela1[[#This Row],[PKT]:[PKT4]])</f>
        <v>70</v>
      </c>
      <c r="K54" s="9"/>
    </row>
    <row r="55" spans="1:11" x14ac:dyDescent="0.2">
      <c r="A55" s="3">
        <v>2</v>
      </c>
      <c r="B55" s="5" t="s">
        <v>145</v>
      </c>
      <c r="C55" s="2" t="s">
        <v>9</v>
      </c>
      <c r="D55" s="3">
        <v>2011</v>
      </c>
      <c r="E55" s="2" t="s">
        <v>90</v>
      </c>
      <c r="F55" s="3">
        <v>20</v>
      </c>
      <c r="G55" s="3">
        <v>19</v>
      </c>
      <c r="H55" s="3">
        <v>0</v>
      </c>
      <c r="I55" s="3">
        <v>28.5</v>
      </c>
      <c r="J55" s="6">
        <f>SUM(Tabela1[[#This Row],[PKT]:[PKT4]])</f>
        <v>67.5</v>
      </c>
      <c r="K55" s="3"/>
    </row>
    <row r="56" spans="1:11" x14ac:dyDescent="0.2">
      <c r="A56" s="3">
        <v>3</v>
      </c>
      <c r="B56" s="5" t="s">
        <v>146</v>
      </c>
      <c r="C56" s="2" t="s">
        <v>147</v>
      </c>
      <c r="D56" s="3">
        <v>2011</v>
      </c>
      <c r="E56" s="2" t="s">
        <v>90</v>
      </c>
      <c r="F56" s="3">
        <v>19</v>
      </c>
      <c r="G56" s="3">
        <v>18</v>
      </c>
      <c r="H56" s="3">
        <v>0</v>
      </c>
      <c r="I56" s="3">
        <v>27</v>
      </c>
      <c r="J56" s="6">
        <f>SUM(Tabela1[[#This Row],[PKT]:[PKT4]])</f>
        <v>64</v>
      </c>
      <c r="K56" s="3"/>
    </row>
    <row r="57" spans="1:11" x14ac:dyDescent="0.2">
      <c r="A57" s="3">
        <v>4</v>
      </c>
      <c r="B57" s="5" t="s">
        <v>148</v>
      </c>
      <c r="C57" s="2" t="s">
        <v>149</v>
      </c>
      <c r="D57" s="3">
        <v>2011</v>
      </c>
      <c r="E57" s="2" t="s">
        <v>150</v>
      </c>
      <c r="F57" s="3">
        <v>18</v>
      </c>
      <c r="G57" s="3">
        <v>15</v>
      </c>
      <c r="H57" s="3">
        <v>0</v>
      </c>
      <c r="I57" s="3">
        <v>21</v>
      </c>
      <c r="J57" s="6">
        <f>SUM(Tabela1[[#This Row],[PKT]:[PKT4]])</f>
        <v>54</v>
      </c>
      <c r="K57" s="3"/>
    </row>
    <row r="58" spans="1:11" x14ac:dyDescent="0.2">
      <c r="A58" s="3">
        <v>5</v>
      </c>
      <c r="B58" s="5" t="s">
        <v>151</v>
      </c>
      <c r="C58" s="2" t="s">
        <v>12</v>
      </c>
      <c r="D58" s="3">
        <v>2010</v>
      </c>
      <c r="E58" s="2" t="s">
        <v>17</v>
      </c>
      <c r="F58" s="3">
        <v>16</v>
      </c>
      <c r="G58" s="3">
        <v>19</v>
      </c>
      <c r="H58" s="3">
        <v>15</v>
      </c>
      <c r="I58" s="3">
        <v>0</v>
      </c>
      <c r="J58" s="6">
        <f>SUM(Tabela1[[#This Row],[PKT]:[PKT4]])</f>
        <v>50</v>
      </c>
      <c r="K58" s="3"/>
    </row>
    <row r="59" spans="1:11" x14ac:dyDescent="0.2">
      <c r="A59" s="3">
        <v>6</v>
      </c>
      <c r="B59" s="5" t="s">
        <v>278</v>
      </c>
      <c r="C59" s="2" t="s">
        <v>6</v>
      </c>
      <c r="D59" s="3">
        <v>2011</v>
      </c>
      <c r="E59" s="2" t="s">
        <v>19</v>
      </c>
      <c r="F59" s="3" t="s">
        <v>230</v>
      </c>
      <c r="G59" s="3">
        <v>14</v>
      </c>
      <c r="H59" s="3">
        <v>12</v>
      </c>
      <c r="I59" s="3">
        <v>22.5</v>
      </c>
      <c r="J59" s="6">
        <f>SUM(Tabela1[[#This Row],[PKT]:[PKT4]])</f>
        <v>48.5</v>
      </c>
      <c r="K59" s="3"/>
    </row>
    <row r="60" spans="1:11" x14ac:dyDescent="0.2">
      <c r="A60" s="3">
        <v>7</v>
      </c>
      <c r="B60" s="5" t="s">
        <v>153</v>
      </c>
      <c r="C60" s="2" t="s">
        <v>9</v>
      </c>
      <c r="D60" s="3">
        <v>2011</v>
      </c>
      <c r="E60" s="2" t="s">
        <v>18</v>
      </c>
      <c r="F60" s="3">
        <v>14</v>
      </c>
      <c r="G60" s="3">
        <v>16</v>
      </c>
      <c r="H60" s="3" t="s">
        <v>230</v>
      </c>
      <c r="I60" s="3">
        <v>16.5</v>
      </c>
      <c r="J60" s="6">
        <f>SUM(Tabela1[[#This Row],[PKT]:[PKT4]])</f>
        <v>46.5</v>
      </c>
      <c r="K60" s="3"/>
    </row>
    <row r="61" spans="1:11" x14ac:dyDescent="0.2">
      <c r="A61" s="3">
        <v>8</v>
      </c>
      <c r="B61" s="5" t="s">
        <v>263</v>
      </c>
      <c r="C61" s="2" t="s">
        <v>34</v>
      </c>
      <c r="D61" s="3">
        <v>2011</v>
      </c>
      <c r="E61" s="2" t="s">
        <v>19</v>
      </c>
      <c r="F61" s="3" t="s">
        <v>230</v>
      </c>
      <c r="G61" s="3">
        <v>15</v>
      </c>
      <c r="H61" s="3">
        <v>7</v>
      </c>
      <c r="I61" s="3">
        <v>24</v>
      </c>
      <c r="J61" s="6">
        <f>SUM(Tabela1[[#This Row],[PKT]:[PKT4]])</f>
        <v>46</v>
      </c>
      <c r="K61" s="3"/>
    </row>
    <row r="62" spans="1:11" x14ac:dyDescent="0.2">
      <c r="A62" s="3">
        <v>9</v>
      </c>
      <c r="B62" s="5" t="s">
        <v>270</v>
      </c>
      <c r="C62" s="2" t="s">
        <v>266</v>
      </c>
      <c r="D62" s="3">
        <v>2011</v>
      </c>
      <c r="E62" s="2" t="s">
        <v>19</v>
      </c>
      <c r="F62" s="3" t="s">
        <v>230</v>
      </c>
      <c r="G62" s="3">
        <v>8</v>
      </c>
      <c r="H62" s="3">
        <v>13</v>
      </c>
      <c r="I62" s="3">
        <v>19.5</v>
      </c>
      <c r="J62" s="6">
        <f>SUM(Tabela1[[#This Row],[PKT]:[PKT4]])</f>
        <v>40.5</v>
      </c>
      <c r="K62" s="3"/>
    </row>
    <row r="63" spans="1:11" x14ac:dyDescent="0.2">
      <c r="A63" s="3">
        <v>10</v>
      </c>
      <c r="B63" s="5" t="s">
        <v>2</v>
      </c>
      <c r="C63" s="2" t="s">
        <v>3</v>
      </c>
      <c r="D63" s="3">
        <v>2010</v>
      </c>
      <c r="E63" s="2" t="s">
        <v>18</v>
      </c>
      <c r="F63" s="3">
        <v>13</v>
      </c>
      <c r="G63" s="3">
        <v>14</v>
      </c>
      <c r="H63" s="3" t="s">
        <v>230</v>
      </c>
      <c r="I63" s="3">
        <v>12</v>
      </c>
      <c r="J63" s="6">
        <f>SUM(Tabela1[[#This Row],[PKT]:[PKT4]])</f>
        <v>39</v>
      </c>
      <c r="K63" s="3"/>
    </row>
    <row r="64" spans="1:11" x14ac:dyDescent="0.2">
      <c r="A64" s="3">
        <v>11</v>
      </c>
      <c r="B64" s="5" t="s">
        <v>164</v>
      </c>
      <c r="C64" s="2" t="s">
        <v>80</v>
      </c>
      <c r="D64" s="3">
        <v>2011</v>
      </c>
      <c r="E64" s="2" t="s">
        <v>81</v>
      </c>
      <c r="F64" s="3">
        <v>5</v>
      </c>
      <c r="G64" s="3" t="s">
        <v>230</v>
      </c>
      <c r="H64" s="3">
        <v>10</v>
      </c>
      <c r="I64" s="3">
        <v>15</v>
      </c>
      <c r="J64" s="6">
        <f>SUM(Tabela1[[#This Row],[PKT]:[PKT4]])</f>
        <v>30</v>
      </c>
      <c r="K64" s="3"/>
    </row>
    <row r="65" spans="1:11" x14ac:dyDescent="0.2">
      <c r="A65" s="3">
        <v>11</v>
      </c>
      <c r="B65" s="5" t="s">
        <v>392</v>
      </c>
      <c r="C65" s="2" t="s">
        <v>9</v>
      </c>
      <c r="D65" s="3"/>
      <c r="E65" s="2" t="s">
        <v>81</v>
      </c>
      <c r="F65" s="3" t="s">
        <v>230</v>
      </c>
      <c r="G65" s="3">
        <v>12</v>
      </c>
      <c r="H65" s="3" t="s">
        <v>230</v>
      </c>
      <c r="I65" s="3">
        <v>18</v>
      </c>
      <c r="J65" s="6">
        <f>SUM(Tabela1[[#This Row],[PKT]:[PKT4]])</f>
        <v>30</v>
      </c>
      <c r="K65" s="3"/>
    </row>
    <row r="66" spans="1:11" x14ac:dyDescent="0.2">
      <c r="A66" s="3">
        <v>13</v>
      </c>
      <c r="B66" s="5" t="s">
        <v>152</v>
      </c>
      <c r="C66" s="2" t="s">
        <v>7</v>
      </c>
      <c r="D66" s="3">
        <v>2010</v>
      </c>
      <c r="E66" s="2" t="s">
        <v>96</v>
      </c>
      <c r="F66" s="3">
        <v>15</v>
      </c>
      <c r="G66" s="3">
        <v>13</v>
      </c>
      <c r="H66" s="3" t="s">
        <v>230</v>
      </c>
      <c r="I66" s="3" t="s">
        <v>230</v>
      </c>
      <c r="J66" s="6">
        <f>SUM(Tabela1[[#This Row],[PKT]:[PKT4]])</f>
        <v>28</v>
      </c>
      <c r="K66" s="3"/>
    </row>
    <row r="67" spans="1:11" x14ac:dyDescent="0.2">
      <c r="A67" s="3">
        <v>14</v>
      </c>
      <c r="B67" s="5" t="s">
        <v>155</v>
      </c>
      <c r="C67" s="2" t="s">
        <v>156</v>
      </c>
      <c r="D67" s="3">
        <v>2010</v>
      </c>
      <c r="E67" s="2" t="s">
        <v>81</v>
      </c>
      <c r="F67" s="3">
        <v>11</v>
      </c>
      <c r="G67" s="3">
        <v>16</v>
      </c>
      <c r="H67" s="3" t="s">
        <v>230</v>
      </c>
      <c r="I67" s="3" t="s">
        <v>230</v>
      </c>
      <c r="J67" s="6">
        <f>SUM(Tabela1[[#This Row],[PKT]:[PKT4]])</f>
        <v>27</v>
      </c>
      <c r="K67" s="3"/>
    </row>
    <row r="68" spans="1:11" x14ac:dyDescent="0.2">
      <c r="A68" s="3">
        <v>15</v>
      </c>
      <c r="B68" s="5" t="s">
        <v>262</v>
      </c>
      <c r="C68" s="2" t="s">
        <v>30</v>
      </c>
      <c r="D68" s="3">
        <v>2010</v>
      </c>
      <c r="E68" s="2" t="s">
        <v>32</v>
      </c>
      <c r="F68" s="3" t="s">
        <v>230</v>
      </c>
      <c r="G68" s="3">
        <v>18</v>
      </c>
      <c r="H68" s="3">
        <v>8</v>
      </c>
      <c r="I68" s="3" t="s">
        <v>230</v>
      </c>
      <c r="J68" s="6">
        <f>SUM(Tabela1[[#This Row],[PKT]:[PKT4]])</f>
        <v>26</v>
      </c>
      <c r="K68" s="3"/>
    </row>
    <row r="69" spans="1:11" x14ac:dyDescent="0.2">
      <c r="A69" s="3">
        <v>16</v>
      </c>
      <c r="B69" s="5" t="s">
        <v>158</v>
      </c>
      <c r="C69" s="2" t="s">
        <v>159</v>
      </c>
      <c r="D69" s="3">
        <v>2011</v>
      </c>
      <c r="E69" s="2" t="s">
        <v>18</v>
      </c>
      <c r="F69" s="3">
        <v>8</v>
      </c>
      <c r="G69" s="3">
        <v>8</v>
      </c>
      <c r="H69" s="3">
        <v>0</v>
      </c>
      <c r="I69" s="3">
        <v>7.5</v>
      </c>
      <c r="J69" s="6">
        <f>SUM(Tabela1[[#This Row],[PKT]:[PKT4]])</f>
        <v>23.5</v>
      </c>
      <c r="K69" s="3"/>
    </row>
    <row r="70" spans="1:11" x14ac:dyDescent="0.2">
      <c r="A70" s="3">
        <v>17</v>
      </c>
      <c r="B70" s="5" t="s">
        <v>341</v>
      </c>
      <c r="C70" s="2" t="s">
        <v>29</v>
      </c>
      <c r="D70" s="3">
        <v>2011</v>
      </c>
      <c r="E70" s="2" t="s">
        <v>19</v>
      </c>
      <c r="F70" s="3" t="s">
        <v>230</v>
      </c>
      <c r="G70" s="3" t="s">
        <v>230</v>
      </c>
      <c r="H70" s="3">
        <v>11</v>
      </c>
      <c r="I70" s="3">
        <v>12</v>
      </c>
      <c r="J70" s="6">
        <f>SUM(Tabela1[[#This Row],[PKT]:[PKT4]])</f>
        <v>23</v>
      </c>
      <c r="K70" s="3"/>
    </row>
    <row r="71" spans="1:11" x14ac:dyDescent="0.2">
      <c r="A71" s="3">
        <v>18</v>
      </c>
      <c r="B71" s="5" t="s">
        <v>160</v>
      </c>
      <c r="C71" s="2" t="s">
        <v>6</v>
      </c>
      <c r="D71" s="3">
        <v>2011</v>
      </c>
      <c r="E71" s="2" t="s">
        <v>22</v>
      </c>
      <c r="F71" s="3">
        <v>8</v>
      </c>
      <c r="G71" s="3">
        <v>12</v>
      </c>
      <c r="H71" s="3" t="s">
        <v>230</v>
      </c>
      <c r="I71" s="3" t="s">
        <v>230</v>
      </c>
      <c r="J71" s="6">
        <f>SUM(Tabela1[[#This Row],[PKT]:[PKT4]])</f>
        <v>20</v>
      </c>
      <c r="K71" s="3"/>
    </row>
    <row r="72" spans="1:11" x14ac:dyDescent="0.2">
      <c r="A72" s="3">
        <v>18</v>
      </c>
      <c r="B72" s="5" t="s">
        <v>277</v>
      </c>
      <c r="C72" s="2" t="s">
        <v>11</v>
      </c>
      <c r="D72" s="3">
        <v>2010</v>
      </c>
      <c r="E72" s="2" t="s">
        <v>82</v>
      </c>
      <c r="F72" s="3" t="s">
        <v>230</v>
      </c>
      <c r="G72" s="3">
        <v>20</v>
      </c>
      <c r="H72" s="3" t="s">
        <v>230</v>
      </c>
      <c r="I72" s="3" t="s">
        <v>230</v>
      </c>
      <c r="J72" s="6">
        <f>SUM(Tabela1[[#This Row],[PKT]:[PKT4]])</f>
        <v>20</v>
      </c>
      <c r="K72" s="3"/>
    </row>
    <row r="73" spans="1:11" x14ac:dyDescent="0.2">
      <c r="A73" s="3">
        <v>20</v>
      </c>
      <c r="B73" s="5" t="s">
        <v>339</v>
      </c>
      <c r="C73" s="2" t="s">
        <v>340</v>
      </c>
      <c r="D73" s="3">
        <v>2011</v>
      </c>
      <c r="E73" s="2" t="s">
        <v>32</v>
      </c>
      <c r="F73" s="3" t="s">
        <v>230</v>
      </c>
      <c r="G73" s="3" t="s">
        <v>230</v>
      </c>
      <c r="H73" s="3">
        <v>19</v>
      </c>
      <c r="I73" s="3" t="s">
        <v>230</v>
      </c>
      <c r="J73" s="6">
        <f>SUM(Tabela1[[#This Row],[PKT]:[PKT4]])</f>
        <v>19</v>
      </c>
      <c r="K73" s="3"/>
    </row>
    <row r="74" spans="1:11" x14ac:dyDescent="0.2">
      <c r="A74" s="3">
        <v>21</v>
      </c>
      <c r="B74" s="5" t="s">
        <v>161</v>
      </c>
      <c r="C74" s="2" t="s">
        <v>149</v>
      </c>
      <c r="D74" s="3">
        <v>2011</v>
      </c>
      <c r="E74" s="2" t="s">
        <v>96</v>
      </c>
      <c r="F74" s="3">
        <v>7</v>
      </c>
      <c r="G74" s="3" t="s">
        <v>230</v>
      </c>
      <c r="H74" s="3">
        <v>5</v>
      </c>
      <c r="I74" s="3">
        <v>4.5</v>
      </c>
      <c r="J74" s="6">
        <f>SUM(Tabela1[[#This Row],[PKT]:[PKT4]])</f>
        <v>16.5</v>
      </c>
      <c r="K74" s="3"/>
    </row>
    <row r="75" spans="1:11" x14ac:dyDescent="0.2">
      <c r="A75" s="3">
        <v>21</v>
      </c>
      <c r="B75" s="5" t="s">
        <v>167</v>
      </c>
      <c r="C75" s="2" t="s">
        <v>10</v>
      </c>
      <c r="D75" s="3">
        <v>2010</v>
      </c>
      <c r="E75" s="2" t="s">
        <v>168</v>
      </c>
      <c r="F75" s="3">
        <v>3</v>
      </c>
      <c r="G75" s="3" t="s">
        <v>230</v>
      </c>
      <c r="H75" s="3">
        <v>3</v>
      </c>
      <c r="I75" s="3">
        <v>10.5</v>
      </c>
      <c r="J75" s="6">
        <f>SUM(Tabela1[[#This Row],[PKT]:[PKT4]])</f>
        <v>16.5</v>
      </c>
      <c r="K75" s="3"/>
    </row>
    <row r="76" spans="1:11" x14ac:dyDescent="0.2">
      <c r="A76" s="3">
        <v>23</v>
      </c>
      <c r="B76" s="5" t="s">
        <v>281</v>
      </c>
      <c r="C76" s="2" t="s">
        <v>282</v>
      </c>
      <c r="D76" s="3">
        <v>2011</v>
      </c>
      <c r="E76" s="2" t="s">
        <v>246</v>
      </c>
      <c r="F76" s="3" t="s">
        <v>230</v>
      </c>
      <c r="G76" s="3">
        <v>8</v>
      </c>
      <c r="H76" s="3">
        <v>3</v>
      </c>
      <c r="I76" s="3">
        <v>4.5</v>
      </c>
      <c r="J76" s="6">
        <f>SUM(Tabela1[[#This Row],[PKT]:[PKT4]])</f>
        <v>15.5</v>
      </c>
      <c r="K76" s="3"/>
    </row>
    <row r="77" spans="1:11" x14ac:dyDescent="0.2">
      <c r="A77" s="3">
        <v>24</v>
      </c>
      <c r="B77" s="5" t="s">
        <v>162</v>
      </c>
      <c r="C77" s="2" t="s">
        <v>7</v>
      </c>
      <c r="D77" s="3">
        <v>2011</v>
      </c>
      <c r="E77" s="2" t="s">
        <v>22</v>
      </c>
      <c r="F77" s="3">
        <v>7</v>
      </c>
      <c r="G77" s="3">
        <v>7</v>
      </c>
      <c r="H77" s="3" t="s">
        <v>230</v>
      </c>
      <c r="I77" s="3" t="s">
        <v>230</v>
      </c>
      <c r="J77" s="6">
        <f>SUM(Tabela1[[#This Row],[PKT]:[PKT4]])</f>
        <v>14</v>
      </c>
      <c r="K77" s="3"/>
    </row>
    <row r="78" spans="1:11" x14ac:dyDescent="0.2">
      <c r="A78" s="3">
        <v>25</v>
      </c>
      <c r="B78" s="5" t="s">
        <v>264</v>
      </c>
      <c r="C78" s="2" t="s">
        <v>1</v>
      </c>
      <c r="D78" s="3"/>
      <c r="E78" s="2" t="s">
        <v>81</v>
      </c>
      <c r="F78" s="3" t="s">
        <v>230</v>
      </c>
      <c r="G78" s="3">
        <v>13</v>
      </c>
      <c r="H78" s="3" t="s">
        <v>230</v>
      </c>
      <c r="I78" s="3" t="s">
        <v>230</v>
      </c>
      <c r="J78" s="6">
        <f>SUM(Tabela1[[#This Row],[PKT]:[PKT4]])</f>
        <v>13</v>
      </c>
      <c r="K78" s="3"/>
    </row>
    <row r="79" spans="1:11" x14ac:dyDescent="0.2">
      <c r="A79" s="3">
        <v>26</v>
      </c>
      <c r="B79" s="5" t="s">
        <v>343</v>
      </c>
      <c r="C79" s="2" t="s">
        <v>344</v>
      </c>
      <c r="D79" s="3">
        <v>2011</v>
      </c>
      <c r="E79" s="2" t="s">
        <v>20</v>
      </c>
      <c r="F79" s="3" t="s">
        <v>230</v>
      </c>
      <c r="G79" s="3" t="s">
        <v>230</v>
      </c>
      <c r="H79" s="3">
        <v>5</v>
      </c>
      <c r="I79" s="3">
        <v>7.5</v>
      </c>
      <c r="J79" s="6">
        <f>SUM(Tabela1[[#This Row],[PKT]:[PKT4]])</f>
        <v>12.5</v>
      </c>
      <c r="K79" s="3"/>
    </row>
    <row r="80" spans="1:11" x14ac:dyDescent="0.2">
      <c r="A80" s="3">
        <v>27</v>
      </c>
      <c r="B80" s="5" t="s">
        <v>154</v>
      </c>
      <c r="C80" s="2" t="s">
        <v>3</v>
      </c>
      <c r="D80" s="3">
        <v>2011</v>
      </c>
      <c r="E80" s="2" t="s">
        <v>22</v>
      </c>
      <c r="F80" s="3">
        <v>12</v>
      </c>
      <c r="G80" s="3" t="s">
        <v>230</v>
      </c>
      <c r="H80" s="3" t="s">
        <v>230</v>
      </c>
      <c r="I80" s="3" t="s">
        <v>230</v>
      </c>
      <c r="J80" s="6">
        <f>SUM(Tabela1[[#This Row],[PKT]:[PKT4]])</f>
        <v>12</v>
      </c>
      <c r="K80" s="3"/>
    </row>
    <row r="81" spans="1:11" x14ac:dyDescent="0.2">
      <c r="A81" s="3">
        <v>28</v>
      </c>
      <c r="B81" s="5" t="s">
        <v>265</v>
      </c>
      <c r="C81" s="2" t="s">
        <v>266</v>
      </c>
      <c r="D81" s="3"/>
      <c r="E81" s="2" t="s">
        <v>81</v>
      </c>
      <c r="F81" s="3" t="s">
        <v>230</v>
      </c>
      <c r="G81" s="3">
        <v>11</v>
      </c>
      <c r="H81" s="3" t="s">
        <v>230</v>
      </c>
      <c r="I81" s="3" t="s">
        <v>230</v>
      </c>
      <c r="J81" s="6">
        <f>SUM(Tabela1[[#This Row],[PKT]:[PKT4]])</f>
        <v>11</v>
      </c>
      <c r="K81" s="3"/>
    </row>
    <row r="82" spans="1:11" x14ac:dyDescent="0.2">
      <c r="A82" s="3">
        <v>28</v>
      </c>
      <c r="B82" s="5" t="s">
        <v>279</v>
      </c>
      <c r="C82" s="2" t="s">
        <v>3</v>
      </c>
      <c r="D82" s="3"/>
      <c r="E82" s="2" t="s">
        <v>56</v>
      </c>
      <c r="F82" s="3" t="s">
        <v>230</v>
      </c>
      <c r="G82" s="3">
        <v>11</v>
      </c>
      <c r="H82" s="3" t="s">
        <v>230</v>
      </c>
      <c r="I82" s="3" t="s">
        <v>230</v>
      </c>
      <c r="J82" s="6">
        <f>SUM(Tabela1[[#This Row],[PKT]:[PKT4]])</f>
        <v>11</v>
      </c>
      <c r="K82" s="3"/>
    </row>
    <row r="83" spans="1:11" x14ac:dyDescent="0.2">
      <c r="A83" s="3">
        <v>30</v>
      </c>
      <c r="B83" s="5" t="s">
        <v>393</v>
      </c>
      <c r="C83" s="2" t="s">
        <v>80</v>
      </c>
      <c r="D83" s="3">
        <v>2011</v>
      </c>
      <c r="E83" s="2" t="s">
        <v>81</v>
      </c>
      <c r="F83" s="3" t="s">
        <v>230</v>
      </c>
      <c r="G83" s="3" t="s">
        <v>230</v>
      </c>
      <c r="H83" s="3" t="s">
        <v>230</v>
      </c>
      <c r="I83" s="3">
        <v>10.5</v>
      </c>
      <c r="J83" s="6">
        <f>SUM(Tabela1[[#This Row],[PKT]:[PKT4]])</f>
        <v>10.5</v>
      </c>
      <c r="K83" s="3"/>
    </row>
    <row r="84" spans="1:11" x14ac:dyDescent="0.2">
      <c r="A84" s="3">
        <v>31</v>
      </c>
      <c r="B84" s="5" t="s">
        <v>157</v>
      </c>
      <c r="C84" s="2" t="s">
        <v>29</v>
      </c>
      <c r="D84" s="3">
        <v>2011</v>
      </c>
      <c r="E84" s="2" t="s">
        <v>96</v>
      </c>
      <c r="F84" s="3">
        <v>10</v>
      </c>
      <c r="G84" s="3" t="s">
        <v>230</v>
      </c>
      <c r="H84" s="3" t="s">
        <v>230</v>
      </c>
      <c r="I84" s="3" t="s">
        <v>230</v>
      </c>
      <c r="J84" s="6">
        <f>SUM(Tabela1[[#This Row],[PKT]:[PKT4]])</f>
        <v>10</v>
      </c>
      <c r="K84" s="3"/>
    </row>
    <row r="85" spans="1:11" x14ac:dyDescent="0.2">
      <c r="A85" s="3">
        <v>31</v>
      </c>
      <c r="B85" s="5" t="s">
        <v>267</v>
      </c>
      <c r="C85" s="2" t="s">
        <v>268</v>
      </c>
      <c r="D85" s="3"/>
      <c r="E85" s="2" t="s">
        <v>19</v>
      </c>
      <c r="F85" s="3" t="s">
        <v>230</v>
      </c>
      <c r="G85" s="3">
        <v>10</v>
      </c>
      <c r="H85" s="3" t="s">
        <v>230</v>
      </c>
      <c r="I85" s="3" t="s">
        <v>230</v>
      </c>
      <c r="J85" s="6">
        <f>SUM(Tabela1[[#This Row],[PKT]:[PKT4]])</f>
        <v>10</v>
      </c>
      <c r="K85" s="3"/>
    </row>
    <row r="86" spans="1:11" x14ac:dyDescent="0.2">
      <c r="A86" s="3">
        <v>31</v>
      </c>
      <c r="B86" s="5" t="s">
        <v>280</v>
      </c>
      <c r="C86" s="2" t="s">
        <v>5</v>
      </c>
      <c r="D86" s="3"/>
      <c r="E86" s="2" t="s">
        <v>76</v>
      </c>
      <c r="F86" s="3" t="s">
        <v>230</v>
      </c>
      <c r="G86" s="3">
        <v>10</v>
      </c>
      <c r="H86" s="3" t="s">
        <v>230</v>
      </c>
      <c r="I86" s="3" t="s">
        <v>230</v>
      </c>
      <c r="J86" s="6">
        <f>SUM(Tabela1[[#This Row],[PKT]:[PKT4]])</f>
        <v>10</v>
      </c>
      <c r="K86" s="3"/>
    </row>
    <row r="87" spans="1:11" x14ac:dyDescent="0.2">
      <c r="A87" s="3">
        <v>34</v>
      </c>
      <c r="B87" s="5" t="s">
        <v>16</v>
      </c>
      <c r="C87" s="2" t="s">
        <v>3</v>
      </c>
      <c r="D87" s="3"/>
      <c r="E87" s="2" t="s">
        <v>125</v>
      </c>
      <c r="F87" s="3">
        <v>0</v>
      </c>
      <c r="G87" s="3">
        <v>7</v>
      </c>
      <c r="H87" s="3" t="s">
        <v>230</v>
      </c>
      <c r="I87" s="3">
        <v>1.5</v>
      </c>
      <c r="J87" s="6">
        <f>SUM(Tabela1[[#This Row],[PKT]:[PKT4]])</f>
        <v>8.5</v>
      </c>
      <c r="K87" s="3"/>
    </row>
    <row r="88" spans="1:11" x14ac:dyDescent="0.2">
      <c r="A88" s="3">
        <v>35</v>
      </c>
      <c r="B88" s="5" t="s">
        <v>163</v>
      </c>
      <c r="C88" s="2" t="s">
        <v>12</v>
      </c>
      <c r="D88" s="3">
        <v>2011</v>
      </c>
      <c r="E88" s="2" t="s">
        <v>17</v>
      </c>
      <c r="F88" s="3">
        <v>5</v>
      </c>
      <c r="G88" s="3">
        <v>3</v>
      </c>
      <c r="H88" s="3" t="s">
        <v>230</v>
      </c>
      <c r="I88" s="3" t="s">
        <v>230</v>
      </c>
      <c r="J88" s="6">
        <f>SUM(Tabela1[[#This Row],[PKT]:[PKT4]])</f>
        <v>8</v>
      </c>
      <c r="K88" s="3"/>
    </row>
    <row r="89" spans="1:11" x14ac:dyDescent="0.2">
      <c r="A89" s="3">
        <v>35</v>
      </c>
      <c r="B89" s="5" t="s">
        <v>269</v>
      </c>
      <c r="C89" s="2" t="s">
        <v>11</v>
      </c>
      <c r="D89" s="3"/>
      <c r="E89" s="2" t="s">
        <v>253</v>
      </c>
      <c r="F89" s="3" t="s">
        <v>230</v>
      </c>
      <c r="G89" s="3">
        <v>8</v>
      </c>
      <c r="H89" s="3" t="s">
        <v>230</v>
      </c>
      <c r="I89" s="3" t="s">
        <v>230</v>
      </c>
      <c r="J89" s="6">
        <f>SUM(Tabela1[[#This Row],[PKT]:[PKT4]])</f>
        <v>8</v>
      </c>
      <c r="K89" s="3"/>
    </row>
    <row r="90" spans="1:11" x14ac:dyDescent="0.2">
      <c r="A90" s="3">
        <v>35</v>
      </c>
      <c r="B90" s="5" t="s">
        <v>342</v>
      </c>
      <c r="C90" s="2" t="s">
        <v>3</v>
      </c>
      <c r="D90" s="3">
        <v>2011</v>
      </c>
      <c r="E90" s="2" t="s">
        <v>32</v>
      </c>
      <c r="F90" s="3" t="s">
        <v>230</v>
      </c>
      <c r="G90" s="3" t="s">
        <v>230</v>
      </c>
      <c r="H90" s="3">
        <v>8</v>
      </c>
      <c r="I90" s="3" t="s">
        <v>230</v>
      </c>
      <c r="J90" s="6">
        <f>SUM(Tabela1[[#This Row],[PKT]:[PKT4]])</f>
        <v>8</v>
      </c>
      <c r="K90" s="3"/>
    </row>
    <row r="91" spans="1:11" x14ac:dyDescent="0.2">
      <c r="A91" s="3">
        <v>39</v>
      </c>
      <c r="B91" s="5" t="s">
        <v>62</v>
      </c>
      <c r="C91" s="2" t="s">
        <v>271</v>
      </c>
      <c r="D91" s="3">
        <v>2011</v>
      </c>
      <c r="E91" s="2" t="s">
        <v>96</v>
      </c>
      <c r="F91" s="3" t="s">
        <v>230</v>
      </c>
      <c r="G91" s="3">
        <v>7</v>
      </c>
      <c r="H91" s="3" t="s">
        <v>230</v>
      </c>
      <c r="I91" s="3" t="s">
        <v>230</v>
      </c>
      <c r="J91" s="6">
        <f>SUM(Tabela1[[#This Row],[PKT]:[PKT4]])</f>
        <v>7</v>
      </c>
      <c r="K91" s="3"/>
    </row>
    <row r="92" spans="1:11" x14ac:dyDescent="0.2">
      <c r="A92" s="3">
        <v>39</v>
      </c>
      <c r="B92" s="5" t="s">
        <v>283</v>
      </c>
      <c r="C92" s="2" t="s">
        <v>5</v>
      </c>
      <c r="D92" s="3"/>
      <c r="E92" s="2" t="s">
        <v>125</v>
      </c>
      <c r="F92" s="3">
        <v>0</v>
      </c>
      <c r="G92" s="3">
        <v>7</v>
      </c>
      <c r="H92" s="3" t="s">
        <v>230</v>
      </c>
      <c r="I92" s="3" t="s">
        <v>230</v>
      </c>
      <c r="J92" s="6">
        <f>SUM(Tabela1[[#This Row],[PKT]:[PKT4]])</f>
        <v>7</v>
      </c>
      <c r="K92" s="3"/>
    </row>
    <row r="93" spans="1:11" x14ac:dyDescent="0.2">
      <c r="A93" s="3">
        <v>41</v>
      </c>
      <c r="B93" s="5" t="s">
        <v>157</v>
      </c>
      <c r="C93" s="2" t="s">
        <v>159</v>
      </c>
      <c r="D93" s="3">
        <v>2011</v>
      </c>
      <c r="E93" s="2" t="s">
        <v>96</v>
      </c>
      <c r="F93" s="3">
        <v>1</v>
      </c>
      <c r="G93" s="3">
        <v>5</v>
      </c>
      <c r="H93" s="3" t="s">
        <v>230</v>
      </c>
      <c r="I93" s="3" t="s">
        <v>230</v>
      </c>
      <c r="J93" s="6">
        <f>SUM(Tabela1[[#This Row],[PKT]:[PKT4]])</f>
        <v>6</v>
      </c>
      <c r="K93" s="3"/>
    </row>
    <row r="94" spans="1:11" x14ac:dyDescent="0.2">
      <c r="A94" s="3">
        <v>42</v>
      </c>
      <c r="B94" s="5" t="s">
        <v>272</v>
      </c>
      <c r="C94" s="2" t="s">
        <v>28</v>
      </c>
      <c r="D94" s="3"/>
      <c r="E94" s="2" t="s">
        <v>81</v>
      </c>
      <c r="F94" s="3" t="s">
        <v>230</v>
      </c>
      <c r="G94" s="3">
        <v>5</v>
      </c>
      <c r="H94" s="3" t="s">
        <v>230</v>
      </c>
      <c r="I94" s="3" t="s">
        <v>230</v>
      </c>
      <c r="J94" s="6">
        <f>SUM(Tabela1[[#This Row],[PKT]:[PKT4]])</f>
        <v>5</v>
      </c>
      <c r="K94" s="3"/>
    </row>
    <row r="95" spans="1:11" x14ac:dyDescent="0.2">
      <c r="A95" s="3">
        <v>42</v>
      </c>
      <c r="B95" s="5" t="s">
        <v>284</v>
      </c>
      <c r="C95" s="2" t="s">
        <v>14</v>
      </c>
      <c r="D95" s="3"/>
      <c r="E95" s="2" t="s">
        <v>285</v>
      </c>
      <c r="F95" s="3" t="s">
        <v>230</v>
      </c>
      <c r="G95" s="3">
        <v>5</v>
      </c>
      <c r="H95" s="3" t="s">
        <v>230</v>
      </c>
      <c r="I95" s="3" t="s">
        <v>230</v>
      </c>
      <c r="J95" s="6">
        <f>SUM(Tabela1[[#This Row],[PKT]:[PKT4]])</f>
        <v>5</v>
      </c>
      <c r="K95" s="3"/>
    </row>
    <row r="96" spans="1:11" x14ac:dyDescent="0.2">
      <c r="A96" s="3">
        <v>42</v>
      </c>
      <c r="B96" s="5" t="s">
        <v>286</v>
      </c>
      <c r="C96" s="2" t="s">
        <v>149</v>
      </c>
      <c r="D96" s="3"/>
      <c r="E96" s="2" t="s">
        <v>285</v>
      </c>
      <c r="F96" s="3" t="s">
        <v>230</v>
      </c>
      <c r="G96" s="3">
        <v>5</v>
      </c>
      <c r="H96" s="3" t="s">
        <v>230</v>
      </c>
      <c r="I96" s="3" t="s">
        <v>230</v>
      </c>
      <c r="J96" s="6">
        <f>SUM(Tabela1[[#This Row],[PKT]:[PKT4]])</f>
        <v>5</v>
      </c>
      <c r="K96" s="3"/>
    </row>
    <row r="97" spans="1:11" x14ac:dyDescent="0.2">
      <c r="A97" s="3">
        <v>45</v>
      </c>
      <c r="B97" s="5" t="s">
        <v>165</v>
      </c>
      <c r="C97" s="2" t="s">
        <v>9</v>
      </c>
      <c r="D97" s="3">
        <v>2010</v>
      </c>
      <c r="E97" s="2" t="s">
        <v>166</v>
      </c>
      <c r="F97" s="3">
        <v>3</v>
      </c>
      <c r="G97" s="3" t="s">
        <v>230</v>
      </c>
      <c r="H97" s="3" t="s">
        <v>230</v>
      </c>
      <c r="I97" s="3" t="s">
        <v>230</v>
      </c>
      <c r="J97" s="6">
        <f>SUM(Tabela1[[#This Row],[PKT]:[PKT4]])</f>
        <v>3</v>
      </c>
      <c r="K97" s="3"/>
    </row>
    <row r="98" spans="1:11" x14ac:dyDescent="0.2">
      <c r="A98" s="3">
        <v>45</v>
      </c>
      <c r="B98" s="5" t="s">
        <v>273</v>
      </c>
      <c r="C98" s="2" t="s">
        <v>26</v>
      </c>
      <c r="D98" s="3"/>
      <c r="E98" s="2" t="s">
        <v>125</v>
      </c>
      <c r="F98" s="3" t="s">
        <v>230</v>
      </c>
      <c r="G98" s="3">
        <v>3</v>
      </c>
      <c r="H98" s="3" t="s">
        <v>230</v>
      </c>
      <c r="I98" s="3" t="s">
        <v>230</v>
      </c>
      <c r="J98" s="6">
        <f>SUM(Tabela1[[#This Row],[PKT]:[PKT4]])</f>
        <v>3</v>
      </c>
      <c r="K98" s="3"/>
    </row>
    <row r="99" spans="1:11" x14ac:dyDescent="0.2">
      <c r="A99" s="3">
        <v>47</v>
      </c>
      <c r="B99" s="5" t="s">
        <v>378</v>
      </c>
      <c r="C99" s="2" t="s">
        <v>8</v>
      </c>
      <c r="D99" s="3">
        <v>2010</v>
      </c>
      <c r="E99" s="2" t="s">
        <v>125</v>
      </c>
      <c r="F99" s="3" t="s">
        <v>230</v>
      </c>
      <c r="G99" s="3" t="s">
        <v>230</v>
      </c>
      <c r="H99" s="3" t="s">
        <v>230</v>
      </c>
      <c r="I99" s="3">
        <v>1.5</v>
      </c>
      <c r="J99" s="6">
        <f>SUM(Tabela1[[#This Row],[PKT]:[PKT4]])</f>
        <v>1.5</v>
      </c>
      <c r="K99" s="3"/>
    </row>
    <row r="100" spans="1:11" x14ac:dyDescent="0.2">
      <c r="A100" s="3">
        <v>48</v>
      </c>
      <c r="B100" s="5" t="s">
        <v>169</v>
      </c>
      <c r="C100" s="2" t="s">
        <v>170</v>
      </c>
      <c r="D100" s="3">
        <v>2011</v>
      </c>
      <c r="E100" s="2" t="s">
        <v>96</v>
      </c>
      <c r="F100" s="3">
        <v>1</v>
      </c>
      <c r="G100" s="3" t="s">
        <v>230</v>
      </c>
      <c r="H100" s="3" t="s">
        <v>230</v>
      </c>
      <c r="I100" s="3" t="s">
        <v>230</v>
      </c>
      <c r="J100" s="6">
        <f>SUM(Tabela1[[#This Row],[PKT]:[PKT4]])</f>
        <v>1</v>
      </c>
      <c r="K100" s="3"/>
    </row>
    <row r="101" spans="1:11" x14ac:dyDescent="0.2">
      <c r="A101" s="3">
        <v>49</v>
      </c>
      <c r="B101" s="5" t="s">
        <v>274</v>
      </c>
      <c r="C101" s="2" t="s">
        <v>275</v>
      </c>
      <c r="D101" s="3">
        <v>2010</v>
      </c>
      <c r="E101" s="2" t="s">
        <v>22</v>
      </c>
      <c r="F101" s="3">
        <v>0</v>
      </c>
      <c r="G101" s="3">
        <v>1</v>
      </c>
      <c r="H101" s="3" t="s">
        <v>230</v>
      </c>
      <c r="I101" s="3" t="s">
        <v>230</v>
      </c>
      <c r="J101" s="6">
        <f>SUM(Tabela1[[#This Row],[PKT]:[PKT4]])</f>
        <v>1</v>
      </c>
      <c r="K101" s="3"/>
    </row>
    <row r="102" spans="1:11" x14ac:dyDescent="0.2">
      <c r="A102" s="3">
        <v>49</v>
      </c>
      <c r="B102" s="11" t="s">
        <v>276</v>
      </c>
      <c r="C102" s="12" t="s">
        <v>6</v>
      </c>
      <c r="D102" s="13"/>
      <c r="E102" s="12" t="s">
        <v>20</v>
      </c>
      <c r="F102" s="13" t="s">
        <v>230</v>
      </c>
      <c r="G102" s="13">
        <v>1</v>
      </c>
      <c r="H102" s="13" t="s">
        <v>230</v>
      </c>
      <c r="I102" s="13" t="s">
        <v>230</v>
      </c>
      <c r="J102" s="14">
        <f>SUM(Tabela1[[#This Row],[PKT]:[PKT4]])</f>
        <v>1</v>
      </c>
      <c r="K102" s="3"/>
    </row>
    <row r="103" spans="1:11" x14ac:dyDescent="0.2">
      <c r="A103" s="3">
        <v>49</v>
      </c>
      <c r="B103" s="11" t="s">
        <v>345</v>
      </c>
      <c r="C103" s="12" t="s">
        <v>29</v>
      </c>
      <c r="D103" s="13">
        <v>2011</v>
      </c>
      <c r="E103" s="12" t="s">
        <v>246</v>
      </c>
      <c r="F103" s="13" t="s">
        <v>230</v>
      </c>
      <c r="G103" s="13" t="s">
        <v>230</v>
      </c>
      <c r="H103" s="13">
        <v>1</v>
      </c>
      <c r="I103" s="13" t="s">
        <v>230</v>
      </c>
      <c r="J103" s="14">
        <f>SUM(Tabela1[[#This Row],[PKT]:[PKT4]])</f>
        <v>1</v>
      </c>
      <c r="K103" s="3"/>
    </row>
    <row r="104" spans="1:11" x14ac:dyDescent="0.2">
      <c r="A104" s="15"/>
      <c r="B104" s="11"/>
      <c r="C104" s="12"/>
      <c r="D104" s="13"/>
      <c r="E104" s="12"/>
      <c r="F104" s="13"/>
      <c r="G104" s="13"/>
      <c r="H104" s="13"/>
      <c r="I104" s="13"/>
      <c r="J104" s="14"/>
      <c r="K104" s="3"/>
    </row>
    <row r="105" spans="1:11" x14ac:dyDescent="0.2">
      <c r="B105" s="23" t="s">
        <v>33</v>
      </c>
      <c r="C105" s="12"/>
      <c r="D105" s="13"/>
      <c r="E105" s="12"/>
      <c r="F105" s="18" t="s">
        <v>104</v>
      </c>
      <c r="G105" s="18" t="s">
        <v>306</v>
      </c>
      <c r="H105" s="18" t="s">
        <v>105</v>
      </c>
      <c r="I105" s="18" t="s">
        <v>102</v>
      </c>
      <c r="J105" s="14"/>
      <c r="K105" s="13"/>
    </row>
    <row r="106" spans="1:11" x14ac:dyDescent="0.2">
      <c r="A106" s="16"/>
      <c r="B106" t="s">
        <v>106</v>
      </c>
      <c r="C106" t="s">
        <v>107</v>
      </c>
      <c r="D106" t="s">
        <v>108</v>
      </c>
      <c r="E106" t="s">
        <v>109</v>
      </c>
      <c r="F106" t="s">
        <v>140</v>
      </c>
      <c r="G106" t="s">
        <v>141</v>
      </c>
      <c r="H106" t="s">
        <v>142</v>
      </c>
      <c r="I106" t="s">
        <v>143</v>
      </c>
      <c r="J106" s="1" t="s">
        <v>144</v>
      </c>
      <c r="K106" t="s">
        <v>360</v>
      </c>
    </row>
    <row r="107" spans="1:11" x14ac:dyDescent="0.2">
      <c r="A107" s="16">
        <v>1</v>
      </c>
      <c r="B107" s="2" t="s">
        <v>87</v>
      </c>
      <c r="C107" s="2" t="s">
        <v>27</v>
      </c>
      <c r="D107" s="3">
        <v>2008</v>
      </c>
      <c r="E107" s="2" t="s">
        <v>90</v>
      </c>
      <c r="F107" s="3">
        <v>0</v>
      </c>
      <c r="G107" s="3">
        <v>20</v>
      </c>
      <c r="H107" s="3">
        <v>20</v>
      </c>
      <c r="I107" s="3">
        <v>27</v>
      </c>
      <c r="J107" s="6">
        <f>SUM(Tabela2[[#This Row],[PKT]:[PKT4]])</f>
        <v>67</v>
      </c>
      <c r="K107" s="9"/>
    </row>
    <row r="108" spans="1:11" x14ac:dyDescent="0.2">
      <c r="A108" s="16">
        <v>2</v>
      </c>
      <c r="B108" s="2" t="s">
        <v>171</v>
      </c>
      <c r="C108" s="2" t="s">
        <v>14</v>
      </c>
      <c r="D108" s="3">
        <v>2009</v>
      </c>
      <c r="E108" s="2" t="s">
        <v>89</v>
      </c>
      <c r="F108" s="3">
        <v>20</v>
      </c>
      <c r="G108" s="3">
        <v>19</v>
      </c>
      <c r="H108" s="3">
        <v>0</v>
      </c>
      <c r="I108" s="3">
        <v>22.5</v>
      </c>
      <c r="J108" s="6">
        <f>SUM(Tabela2[[#This Row],[PKT]:[PKT4]])</f>
        <v>61.5</v>
      </c>
      <c r="K108" s="3"/>
    </row>
    <row r="109" spans="1:11" x14ac:dyDescent="0.2">
      <c r="A109" s="16">
        <v>3</v>
      </c>
      <c r="B109" s="2" t="s">
        <v>291</v>
      </c>
      <c r="C109" s="2" t="s">
        <v>292</v>
      </c>
      <c r="D109" s="3">
        <v>2009</v>
      </c>
      <c r="E109" s="2" t="s">
        <v>96</v>
      </c>
      <c r="F109" s="3" t="s">
        <v>230</v>
      </c>
      <c r="G109" s="3">
        <v>13</v>
      </c>
      <c r="H109" s="3">
        <v>19</v>
      </c>
      <c r="I109" s="3">
        <v>24</v>
      </c>
      <c r="J109" s="6">
        <f>SUM(Tabela2[[#This Row],[PKT]:[PKT4]])</f>
        <v>56</v>
      </c>
      <c r="K109" s="3"/>
    </row>
    <row r="110" spans="1:11" x14ac:dyDescent="0.2">
      <c r="A110" s="16">
        <v>4</v>
      </c>
      <c r="B110" s="2" t="s">
        <v>172</v>
      </c>
      <c r="C110" s="2" t="s">
        <v>8</v>
      </c>
      <c r="D110" s="3">
        <v>2008</v>
      </c>
      <c r="E110" s="2" t="s">
        <v>32</v>
      </c>
      <c r="F110" s="3">
        <v>19</v>
      </c>
      <c r="G110" s="3">
        <v>18</v>
      </c>
      <c r="H110" s="3">
        <v>16</v>
      </c>
      <c r="I110" s="3">
        <v>0</v>
      </c>
      <c r="J110" s="6">
        <f>SUM(Tabela2[[#This Row],[PKT]:[PKT4]])</f>
        <v>53</v>
      </c>
      <c r="K110" s="3"/>
    </row>
    <row r="111" spans="1:11" x14ac:dyDescent="0.2">
      <c r="A111" s="16">
        <v>5</v>
      </c>
      <c r="B111" s="2" t="s">
        <v>173</v>
      </c>
      <c r="C111" s="2" t="s">
        <v>174</v>
      </c>
      <c r="D111" s="3">
        <v>2009</v>
      </c>
      <c r="E111" s="2" t="s">
        <v>20</v>
      </c>
      <c r="F111" s="3">
        <v>16</v>
      </c>
      <c r="G111" s="3" t="s">
        <v>230</v>
      </c>
      <c r="H111" s="3">
        <v>15</v>
      </c>
      <c r="I111" s="3">
        <v>21</v>
      </c>
      <c r="J111" s="6">
        <f>SUM(Tabela2[[#This Row],[PKT]:[PKT4]])</f>
        <v>52</v>
      </c>
      <c r="K111" s="3"/>
    </row>
    <row r="112" spans="1:11" x14ac:dyDescent="0.2">
      <c r="A112" s="16">
        <v>6</v>
      </c>
      <c r="B112" s="2" t="s">
        <v>372</v>
      </c>
      <c r="C112" s="2" t="s">
        <v>14</v>
      </c>
      <c r="D112" s="3">
        <v>2008</v>
      </c>
      <c r="E112" s="2" t="s">
        <v>81</v>
      </c>
      <c r="F112" s="3" t="s">
        <v>230</v>
      </c>
      <c r="G112" s="3" t="s">
        <v>230</v>
      </c>
      <c r="H112" s="3" t="s">
        <v>230</v>
      </c>
      <c r="I112" s="3">
        <v>30</v>
      </c>
      <c r="J112" s="6">
        <f>SUM(Tabela2[[#This Row],[PKT]:[PKT4]])</f>
        <v>30</v>
      </c>
      <c r="K112" s="3"/>
    </row>
    <row r="113" spans="1:11" x14ac:dyDescent="0.2">
      <c r="A113" s="16">
        <v>7</v>
      </c>
      <c r="B113" s="2" t="s">
        <v>373</v>
      </c>
      <c r="C113" s="2" t="s">
        <v>326</v>
      </c>
      <c r="D113" s="3">
        <v>2008</v>
      </c>
      <c r="E113" s="2" t="s">
        <v>318</v>
      </c>
      <c r="F113" s="3" t="s">
        <v>230</v>
      </c>
      <c r="G113" s="3" t="s">
        <v>230</v>
      </c>
      <c r="H113" s="3" t="s">
        <v>230</v>
      </c>
      <c r="I113" s="3">
        <v>28.5</v>
      </c>
      <c r="J113" s="6">
        <f>SUM(Tabela2[[#This Row],[PKT]:[PKT4]])</f>
        <v>28.5</v>
      </c>
      <c r="K113" s="3"/>
    </row>
    <row r="114" spans="1:11" x14ac:dyDescent="0.2">
      <c r="A114" s="16">
        <v>8</v>
      </c>
      <c r="B114" s="2" t="s">
        <v>375</v>
      </c>
      <c r="C114" s="2" t="s">
        <v>28</v>
      </c>
      <c r="D114" s="3">
        <v>2008</v>
      </c>
      <c r="E114" s="2" t="s">
        <v>365</v>
      </c>
      <c r="F114" s="3" t="s">
        <v>230</v>
      </c>
      <c r="G114" s="3" t="s">
        <v>230</v>
      </c>
      <c r="H114" s="3" t="s">
        <v>230</v>
      </c>
      <c r="I114" s="3">
        <v>19.5</v>
      </c>
      <c r="J114" s="6">
        <f>SUM(Tabela2[[#This Row],[PKT]:[PKT4]])</f>
        <v>19.5</v>
      </c>
      <c r="K114" s="3"/>
    </row>
    <row r="115" spans="1:11" x14ac:dyDescent="0.2">
      <c r="A115" s="16">
        <v>9</v>
      </c>
      <c r="B115" s="2" t="s">
        <v>376</v>
      </c>
      <c r="C115" s="2" t="s">
        <v>377</v>
      </c>
      <c r="D115" s="3">
        <v>2009</v>
      </c>
      <c r="E115" s="2" t="s">
        <v>56</v>
      </c>
      <c r="F115" s="3" t="s">
        <v>230</v>
      </c>
      <c r="G115" s="3" t="s">
        <v>230</v>
      </c>
      <c r="H115" s="3" t="s">
        <v>230</v>
      </c>
      <c r="I115" s="3">
        <v>16.5</v>
      </c>
      <c r="J115" s="6">
        <f>SUM(Tabela2[[#This Row],[PKT]:[PKT4]])</f>
        <v>16.5</v>
      </c>
      <c r="K115" s="3"/>
    </row>
    <row r="116" spans="1:11" x14ac:dyDescent="0.2">
      <c r="A116" s="16">
        <v>10</v>
      </c>
      <c r="B116" s="12" t="s">
        <v>288</v>
      </c>
      <c r="C116" s="12" t="s">
        <v>25</v>
      </c>
      <c r="D116" s="13">
        <v>2008</v>
      </c>
      <c r="E116" s="12" t="s">
        <v>81</v>
      </c>
      <c r="F116" s="13" t="s">
        <v>230</v>
      </c>
      <c r="G116" s="13">
        <v>16</v>
      </c>
      <c r="H116" s="13" t="s">
        <v>230</v>
      </c>
      <c r="I116" s="13" t="s">
        <v>230</v>
      </c>
      <c r="J116" s="14">
        <f>SUM(Tabela2[[#This Row],[PKT]:[PKT4]])</f>
        <v>16</v>
      </c>
      <c r="K116" s="3"/>
    </row>
    <row r="117" spans="1:11" x14ac:dyDescent="0.2">
      <c r="A117" s="1">
        <v>11</v>
      </c>
      <c r="B117" s="12" t="s">
        <v>175</v>
      </c>
      <c r="C117" s="12" t="s">
        <v>12</v>
      </c>
      <c r="D117" s="13">
        <v>2008</v>
      </c>
      <c r="E117" s="12" t="s">
        <v>22</v>
      </c>
      <c r="F117" s="13">
        <v>15</v>
      </c>
      <c r="G117" s="13" t="s">
        <v>230</v>
      </c>
      <c r="H117" s="13" t="s">
        <v>230</v>
      </c>
      <c r="I117" s="13" t="s">
        <v>230</v>
      </c>
      <c r="J117" s="14">
        <f>SUM(Tabela2[[#This Row],[PKT]:[PKT4]])</f>
        <v>15</v>
      </c>
      <c r="K117" s="3"/>
    </row>
    <row r="118" spans="1:11" x14ac:dyDescent="0.2">
      <c r="A118" s="1">
        <v>11</v>
      </c>
      <c r="B118" s="2" t="s">
        <v>79</v>
      </c>
      <c r="C118" s="2" t="s">
        <v>78</v>
      </c>
      <c r="D118" s="3">
        <v>2008</v>
      </c>
      <c r="E118" s="2" t="s">
        <v>253</v>
      </c>
      <c r="F118" s="3" t="s">
        <v>230</v>
      </c>
      <c r="G118" s="3">
        <v>15</v>
      </c>
      <c r="H118" s="3" t="s">
        <v>230</v>
      </c>
      <c r="I118" s="3" t="s">
        <v>230</v>
      </c>
      <c r="J118" s="6">
        <f>SUM(Tabela2[[#This Row],[PKT]:[PKT4]])</f>
        <v>15</v>
      </c>
      <c r="K118" s="3"/>
    </row>
    <row r="119" spans="1:11" x14ac:dyDescent="0.2">
      <c r="A119" s="1">
        <v>11</v>
      </c>
      <c r="B119" s="2" t="s">
        <v>378</v>
      </c>
      <c r="C119" s="2" t="s">
        <v>80</v>
      </c>
      <c r="D119" s="3">
        <v>2008</v>
      </c>
      <c r="E119" s="2" t="s">
        <v>379</v>
      </c>
      <c r="F119" s="3" t="s">
        <v>230</v>
      </c>
      <c r="G119" s="3" t="s">
        <v>230</v>
      </c>
      <c r="H119" s="3" t="s">
        <v>230</v>
      </c>
      <c r="I119" s="3">
        <v>15</v>
      </c>
      <c r="J119" s="6">
        <f>SUM(Tabela2[[#This Row],[PKT]:[PKT4]])</f>
        <v>15</v>
      </c>
      <c r="K119" s="3"/>
    </row>
    <row r="120" spans="1:11" x14ac:dyDescent="0.2">
      <c r="A120" s="1">
        <v>14</v>
      </c>
      <c r="B120" s="2" t="s">
        <v>13</v>
      </c>
      <c r="C120" s="2" t="s">
        <v>11</v>
      </c>
      <c r="D120" s="3">
        <v>2009</v>
      </c>
      <c r="E120" s="2" t="s">
        <v>22</v>
      </c>
      <c r="F120" s="3">
        <v>14</v>
      </c>
      <c r="G120" s="3" t="s">
        <v>230</v>
      </c>
      <c r="H120" s="3" t="s">
        <v>230</v>
      </c>
      <c r="I120" s="3" t="s">
        <v>230</v>
      </c>
      <c r="J120" s="4">
        <f>SUM(Tabela2[[#This Row],[PKT]:[PKT4]])</f>
        <v>14</v>
      </c>
      <c r="K120" s="3"/>
    </row>
    <row r="121" spans="1:11" x14ac:dyDescent="0.2">
      <c r="A121" s="1">
        <v>14</v>
      </c>
      <c r="B121" s="2" t="s">
        <v>289</v>
      </c>
      <c r="C121" s="2" t="s">
        <v>290</v>
      </c>
      <c r="D121" s="3">
        <v>2008</v>
      </c>
      <c r="E121" s="2" t="s">
        <v>56</v>
      </c>
      <c r="F121" s="3" t="s">
        <v>230</v>
      </c>
      <c r="G121" s="3">
        <v>14</v>
      </c>
      <c r="H121" s="3" t="s">
        <v>230</v>
      </c>
      <c r="I121" s="3" t="s">
        <v>230</v>
      </c>
      <c r="J121" s="4">
        <f>SUM(Tabela2[[#This Row],[PKT]:[PKT4]])</f>
        <v>14</v>
      </c>
      <c r="K121" s="3"/>
    </row>
    <row r="122" spans="1:11" x14ac:dyDescent="0.2">
      <c r="A122" s="1">
        <v>16</v>
      </c>
      <c r="B122" s="2" t="s">
        <v>266</v>
      </c>
      <c r="C122" s="2" t="s">
        <v>380</v>
      </c>
      <c r="D122" s="3">
        <v>2009</v>
      </c>
      <c r="E122" s="2" t="s">
        <v>96</v>
      </c>
      <c r="F122" s="3" t="s">
        <v>230</v>
      </c>
      <c r="G122" s="3" t="s">
        <v>230</v>
      </c>
      <c r="H122" s="3" t="s">
        <v>230</v>
      </c>
      <c r="I122" s="3">
        <v>12</v>
      </c>
      <c r="J122" s="4">
        <f>SUM(Tabela2[[#This Row],[PKT]:[PKT4]])</f>
        <v>12</v>
      </c>
      <c r="K122" s="3"/>
    </row>
    <row r="123" spans="1:11" x14ac:dyDescent="0.2">
      <c r="K123" s="9"/>
    </row>
    <row r="124" spans="1:11" x14ac:dyDescent="0.2">
      <c r="A124" s="3"/>
      <c r="B124" s="20" t="s">
        <v>36</v>
      </c>
      <c r="C124" s="12"/>
      <c r="D124" s="13"/>
      <c r="E124" s="12"/>
      <c r="F124" s="18" t="s">
        <v>104</v>
      </c>
      <c r="G124" s="18" t="s">
        <v>306</v>
      </c>
      <c r="H124" s="18" t="s">
        <v>105</v>
      </c>
      <c r="I124" s="18" t="s">
        <v>102</v>
      </c>
      <c r="J124" s="14"/>
      <c r="K124" s="13"/>
    </row>
    <row r="125" spans="1:11" x14ac:dyDescent="0.2">
      <c r="B125" t="s">
        <v>106</v>
      </c>
      <c r="C125" t="s">
        <v>107</v>
      </c>
      <c r="D125" t="s">
        <v>108</v>
      </c>
      <c r="E125" t="s">
        <v>109</v>
      </c>
      <c r="F125" t="s">
        <v>140</v>
      </c>
      <c r="G125" t="s">
        <v>141</v>
      </c>
      <c r="H125" t="s">
        <v>142</v>
      </c>
      <c r="I125" t="s">
        <v>143</v>
      </c>
      <c r="J125" s="1" t="s">
        <v>144</v>
      </c>
      <c r="K125" t="s">
        <v>360</v>
      </c>
    </row>
    <row r="126" spans="1:11" x14ac:dyDescent="0.2">
      <c r="A126" s="3">
        <v>1</v>
      </c>
      <c r="B126" s="2" t="s">
        <v>91</v>
      </c>
      <c r="C126" s="2" t="s">
        <v>92</v>
      </c>
      <c r="D126" s="3">
        <v>2007</v>
      </c>
      <c r="E126" s="2" t="s">
        <v>90</v>
      </c>
      <c r="F126" s="3">
        <v>20</v>
      </c>
      <c r="G126" s="3">
        <v>0</v>
      </c>
      <c r="H126" s="3">
        <v>20</v>
      </c>
      <c r="I126" s="3">
        <v>27</v>
      </c>
      <c r="J126" s="4">
        <f>SUM(Tabela9[[#This Row],[PKT]:[PKT4]])</f>
        <v>67</v>
      </c>
      <c r="K126" s="9"/>
    </row>
    <row r="127" spans="1:11" x14ac:dyDescent="0.2">
      <c r="A127" s="3">
        <v>2</v>
      </c>
      <c r="B127" s="2" t="s">
        <v>346</v>
      </c>
      <c r="C127" s="2" t="s">
        <v>30</v>
      </c>
      <c r="D127" s="3">
        <v>2007</v>
      </c>
      <c r="E127" s="2" t="s">
        <v>96</v>
      </c>
      <c r="F127" s="3" t="s">
        <v>230</v>
      </c>
      <c r="G127" s="3" t="s">
        <v>230</v>
      </c>
      <c r="H127" s="3">
        <v>19</v>
      </c>
      <c r="I127" s="3">
        <v>21</v>
      </c>
      <c r="J127" s="4">
        <f>SUM(Tabela9[[#This Row],[PKT]:[PKT4]])</f>
        <v>40</v>
      </c>
      <c r="K127" s="3"/>
    </row>
    <row r="128" spans="1:11" x14ac:dyDescent="0.2">
      <c r="A128" s="3">
        <v>3</v>
      </c>
      <c r="B128" s="2" t="s">
        <v>35</v>
      </c>
      <c r="C128" s="2" t="s">
        <v>10</v>
      </c>
      <c r="D128" s="3">
        <v>2006</v>
      </c>
      <c r="E128" s="2" t="s">
        <v>32</v>
      </c>
      <c r="F128" s="3">
        <v>19</v>
      </c>
      <c r="G128" s="3">
        <v>20</v>
      </c>
      <c r="H128" s="3" t="s">
        <v>230</v>
      </c>
      <c r="I128" s="3">
        <v>0</v>
      </c>
      <c r="J128" s="4">
        <f>SUM(Tabela9[[#This Row],[PKT]:[PKT4]])</f>
        <v>39</v>
      </c>
      <c r="K128" s="3"/>
    </row>
    <row r="129" spans="1:11" x14ac:dyDescent="0.2">
      <c r="A129" s="3">
        <v>4</v>
      </c>
      <c r="B129" s="2" t="s">
        <v>369</v>
      </c>
      <c r="C129" s="2" t="s">
        <v>12</v>
      </c>
      <c r="D129" s="13">
        <v>2007</v>
      </c>
      <c r="E129" s="2" t="s">
        <v>19</v>
      </c>
      <c r="F129" s="3" t="s">
        <v>230</v>
      </c>
      <c r="G129" s="3" t="s">
        <v>230</v>
      </c>
      <c r="H129" s="3">
        <v>0</v>
      </c>
      <c r="I129" s="3">
        <v>30</v>
      </c>
      <c r="J129" s="4">
        <f>SUM(Tabela9[[#This Row],[PKT]:[PKT4]])</f>
        <v>30</v>
      </c>
      <c r="K129" s="3"/>
    </row>
    <row r="130" spans="1:11" x14ac:dyDescent="0.2">
      <c r="A130" s="3">
        <v>5</v>
      </c>
      <c r="B130" s="2" t="s">
        <v>370</v>
      </c>
      <c r="C130" s="2" t="s">
        <v>10</v>
      </c>
      <c r="D130" s="13">
        <v>2007</v>
      </c>
      <c r="E130" s="2" t="s">
        <v>81</v>
      </c>
      <c r="F130" s="3" t="s">
        <v>230</v>
      </c>
      <c r="G130" s="3" t="s">
        <v>230</v>
      </c>
      <c r="H130" s="3" t="s">
        <v>230</v>
      </c>
      <c r="I130" s="3">
        <v>28.5</v>
      </c>
      <c r="J130" s="4">
        <f>SUM(Tabela9[[#This Row],[PKT]:[PKT4]])</f>
        <v>28.5</v>
      </c>
      <c r="K130" s="3"/>
    </row>
    <row r="131" spans="1:11" x14ac:dyDescent="0.2">
      <c r="A131" s="3">
        <v>6</v>
      </c>
      <c r="B131" s="12" t="s">
        <v>371</v>
      </c>
      <c r="C131" s="12" t="s">
        <v>6</v>
      </c>
      <c r="D131" s="13">
        <v>2007</v>
      </c>
      <c r="E131" s="12" t="s">
        <v>81</v>
      </c>
      <c r="F131" s="13" t="s">
        <v>230</v>
      </c>
      <c r="G131" s="13" t="s">
        <v>230</v>
      </c>
      <c r="H131" s="13" t="s">
        <v>230</v>
      </c>
      <c r="I131" s="13">
        <v>24</v>
      </c>
      <c r="J131" s="18">
        <f>SUM(Tabela9[[#This Row],[PKT]:[PKT4]])</f>
        <v>24</v>
      </c>
      <c r="K131" s="13"/>
    </row>
    <row r="132" spans="1:11" x14ac:dyDescent="0.2">
      <c r="A132" s="3">
        <v>7</v>
      </c>
      <c r="B132" s="12" t="s">
        <v>176</v>
      </c>
      <c r="C132" s="12" t="s">
        <v>88</v>
      </c>
      <c r="D132" s="13">
        <v>2007</v>
      </c>
      <c r="E132" s="12" t="s">
        <v>89</v>
      </c>
      <c r="F132" s="13">
        <v>18</v>
      </c>
      <c r="G132" s="13" t="s">
        <v>230</v>
      </c>
      <c r="H132" s="13" t="s">
        <v>230</v>
      </c>
      <c r="I132" s="13" t="s">
        <v>230</v>
      </c>
      <c r="J132" s="18">
        <f>SUM(Tabela9[[#This Row],[PKT]:[PKT4]])</f>
        <v>18</v>
      </c>
      <c r="K132" s="13"/>
    </row>
    <row r="133" spans="1:11" x14ac:dyDescent="0.2">
      <c r="A133" s="3">
        <v>7</v>
      </c>
      <c r="B133" s="12" t="s">
        <v>287</v>
      </c>
      <c r="C133" s="12" t="s">
        <v>4</v>
      </c>
      <c r="D133" s="13">
        <v>2007</v>
      </c>
      <c r="E133" s="12" t="s">
        <v>253</v>
      </c>
      <c r="F133" s="13" t="s">
        <v>230</v>
      </c>
      <c r="G133" s="13">
        <v>18</v>
      </c>
      <c r="H133" s="13" t="s">
        <v>230</v>
      </c>
      <c r="I133" s="13" t="s">
        <v>230</v>
      </c>
      <c r="J133" s="18">
        <f>SUM(Tabela9[[#This Row],[PKT]:[PKT4]])</f>
        <v>18</v>
      </c>
      <c r="K133" s="13"/>
    </row>
    <row r="134" spans="1:11" x14ac:dyDescent="0.2">
      <c r="A134" s="2"/>
      <c r="B134" s="12"/>
      <c r="C134" s="12"/>
      <c r="D134" s="12"/>
      <c r="E134" s="12"/>
      <c r="F134" s="13"/>
      <c r="G134" s="13"/>
      <c r="H134" s="13"/>
      <c r="I134" s="13"/>
      <c r="J134" s="18"/>
      <c r="K134" s="13"/>
    </row>
    <row r="135" spans="1:11" x14ac:dyDescent="0.2">
      <c r="A135" s="2"/>
      <c r="B135" s="17" t="s">
        <v>37</v>
      </c>
      <c r="C135" s="2"/>
      <c r="D135" s="2"/>
      <c r="E135" s="2"/>
      <c r="F135" s="4" t="s">
        <v>104</v>
      </c>
      <c r="G135" s="4" t="s">
        <v>306</v>
      </c>
      <c r="H135" s="4" t="s">
        <v>105</v>
      </c>
      <c r="I135" s="4" t="s">
        <v>102</v>
      </c>
      <c r="J135" s="4"/>
    </row>
    <row r="136" spans="1:11" x14ac:dyDescent="0.2">
      <c r="B136" s="7" t="s">
        <v>106</v>
      </c>
      <c r="C136" s="8" t="s">
        <v>107</v>
      </c>
      <c r="D136" s="8" t="s">
        <v>108</v>
      </c>
      <c r="E136" s="8" t="s">
        <v>109</v>
      </c>
      <c r="F136" s="9" t="s">
        <v>140</v>
      </c>
      <c r="G136" s="9" t="s">
        <v>141</v>
      </c>
      <c r="H136" s="9" t="s">
        <v>142</v>
      </c>
      <c r="I136" s="9" t="s">
        <v>143</v>
      </c>
      <c r="J136" s="10" t="s">
        <v>144</v>
      </c>
      <c r="K136" s="9" t="s">
        <v>360</v>
      </c>
    </row>
    <row r="137" spans="1:11" x14ac:dyDescent="0.2">
      <c r="A137" s="3">
        <v>1</v>
      </c>
      <c r="B137" s="5" t="s">
        <v>244</v>
      </c>
      <c r="C137" s="2" t="s">
        <v>245</v>
      </c>
      <c r="D137" s="3">
        <v>2012</v>
      </c>
      <c r="E137" s="2" t="s">
        <v>246</v>
      </c>
      <c r="F137" s="3" t="s">
        <v>230</v>
      </c>
      <c r="G137" s="3">
        <v>19</v>
      </c>
      <c r="H137" s="3">
        <v>20</v>
      </c>
      <c r="I137" s="3">
        <v>30</v>
      </c>
      <c r="J137" s="6">
        <f>SUM(Tabela4[[#This Row],[PKT]:[PKT4]])</f>
        <v>69</v>
      </c>
      <c r="K137" s="9"/>
    </row>
    <row r="138" spans="1:11" x14ac:dyDescent="0.2">
      <c r="A138" s="3">
        <v>2</v>
      </c>
      <c r="B138" s="5" t="s">
        <v>247</v>
      </c>
      <c r="C138" s="2" t="s">
        <v>44</v>
      </c>
      <c r="D138" s="3">
        <v>2012</v>
      </c>
      <c r="E138" s="2" t="s">
        <v>248</v>
      </c>
      <c r="F138" s="3" t="s">
        <v>230</v>
      </c>
      <c r="G138" s="3">
        <v>18</v>
      </c>
      <c r="H138" s="3">
        <v>19</v>
      </c>
      <c r="I138" s="3">
        <v>28.5</v>
      </c>
      <c r="J138" s="6">
        <f>SUM(Tabela4[[#This Row],[PKT]:[PKT4]])</f>
        <v>65.5</v>
      </c>
      <c r="K138" s="3"/>
    </row>
    <row r="139" spans="1:11" x14ac:dyDescent="0.2">
      <c r="A139" s="3">
        <v>3</v>
      </c>
      <c r="B139" s="5" t="s">
        <v>256</v>
      </c>
      <c r="C139" s="2" t="s">
        <v>51</v>
      </c>
      <c r="D139" s="3">
        <v>2012</v>
      </c>
      <c r="E139" s="2" t="s">
        <v>55</v>
      </c>
      <c r="F139" s="3">
        <v>19</v>
      </c>
      <c r="G139" s="3">
        <v>0</v>
      </c>
      <c r="H139" s="3">
        <v>15</v>
      </c>
      <c r="I139" s="3">
        <v>22.5</v>
      </c>
      <c r="J139" s="6">
        <f>SUM(Tabela4[[#This Row],[PKT]:[PKT4]])</f>
        <v>56.5</v>
      </c>
      <c r="K139" s="3"/>
    </row>
    <row r="140" spans="1:11" x14ac:dyDescent="0.2">
      <c r="A140" s="3">
        <v>4</v>
      </c>
      <c r="B140" s="5" t="s">
        <v>177</v>
      </c>
      <c r="C140" s="2" t="s">
        <v>178</v>
      </c>
      <c r="D140" s="3">
        <v>2013</v>
      </c>
      <c r="E140" s="2" t="s">
        <v>20</v>
      </c>
      <c r="F140" s="3">
        <v>20</v>
      </c>
      <c r="G140" s="3">
        <v>14</v>
      </c>
      <c r="H140" s="3">
        <v>0</v>
      </c>
      <c r="I140" s="3">
        <v>18</v>
      </c>
      <c r="J140" s="6">
        <f>SUM(Tabela4[[#This Row],[PKT]:[PKT4]])</f>
        <v>52</v>
      </c>
      <c r="K140" s="3"/>
    </row>
    <row r="141" spans="1:11" x14ac:dyDescent="0.2">
      <c r="A141" s="3">
        <v>5</v>
      </c>
      <c r="B141" s="5" t="s">
        <v>183</v>
      </c>
      <c r="C141" s="2" t="s">
        <v>54</v>
      </c>
      <c r="D141" s="3">
        <v>2013</v>
      </c>
      <c r="E141" s="2" t="s">
        <v>32</v>
      </c>
      <c r="F141" s="3">
        <v>15</v>
      </c>
      <c r="G141" s="3">
        <v>0</v>
      </c>
      <c r="H141" s="3">
        <v>13</v>
      </c>
      <c r="I141" s="3">
        <v>15</v>
      </c>
      <c r="J141" s="6">
        <f>SUM(Tabela4[[#This Row],[PKT]:[PKT4]])</f>
        <v>43</v>
      </c>
      <c r="K141" s="3"/>
    </row>
    <row r="142" spans="1:11" x14ac:dyDescent="0.2">
      <c r="A142" s="3">
        <v>5</v>
      </c>
      <c r="B142" s="5" t="s">
        <v>249</v>
      </c>
      <c r="C142" s="2" t="s">
        <v>46</v>
      </c>
      <c r="D142" s="3"/>
      <c r="E142" s="2" t="s">
        <v>125</v>
      </c>
      <c r="F142" s="3" t="s">
        <v>230</v>
      </c>
      <c r="G142" s="3">
        <v>16</v>
      </c>
      <c r="H142" s="3" t="s">
        <v>230</v>
      </c>
      <c r="I142" s="3">
        <v>27</v>
      </c>
      <c r="J142" s="6">
        <f>SUM(Tabela4[[#This Row],[PKT]:[PKT4]])</f>
        <v>43</v>
      </c>
      <c r="K142" s="3"/>
    </row>
    <row r="143" spans="1:11" x14ac:dyDescent="0.2">
      <c r="A143" s="3">
        <v>7</v>
      </c>
      <c r="B143" s="5" t="s">
        <v>242</v>
      </c>
      <c r="C143" s="2" t="s">
        <v>243</v>
      </c>
      <c r="D143" s="3">
        <v>2012</v>
      </c>
      <c r="E143" s="2" t="s">
        <v>18</v>
      </c>
      <c r="F143" s="3" t="s">
        <v>230</v>
      </c>
      <c r="G143" s="3">
        <v>20</v>
      </c>
      <c r="H143" s="3">
        <v>18</v>
      </c>
      <c r="I143" s="3">
        <v>0</v>
      </c>
      <c r="J143" s="6">
        <f>SUM(Tabela4[[#This Row],[PKT]:[PKT4]])</f>
        <v>38</v>
      </c>
      <c r="K143" s="3"/>
    </row>
    <row r="144" spans="1:11" x14ac:dyDescent="0.2">
      <c r="A144" s="3">
        <v>8</v>
      </c>
      <c r="B144" s="5" t="s">
        <v>254</v>
      </c>
      <c r="C144" s="2" t="s">
        <v>70</v>
      </c>
      <c r="D144" s="3"/>
      <c r="E144" s="2" t="s">
        <v>56</v>
      </c>
      <c r="F144" s="3" t="s">
        <v>230</v>
      </c>
      <c r="G144" s="3">
        <v>11</v>
      </c>
      <c r="H144" s="3" t="s">
        <v>230</v>
      </c>
      <c r="I144" s="3">
        <v>24</v>
      </c>
      <c r="J144" s="6">
        <f>SUM(Tabela4[[#This Row],[PKT]:[PKT4]])</f>
        <v>35</v>
      </c>
      <c r="K144" s="3"/>
    </row>
    <row r="145" spans="1:11" x14ac:dyDescent="0.2">
      <c r="A145" s="3">
        <v>9</v>
      </c>
      <c r="B145" s="5" t="s">
        <v>255</v>
      </c>
      <c r="C145" s="2" t="s">
        <v>43</v>
      </c>
      <c r="D145" s="3"/>
      <c r="E145" s="2" t="s">
        <v>246</v>
      </c>
      <c r="F145" s="3" t="s">
        <v>230</v>
      </c>
      <c r="G145" s="3">
        <v>10</v>
      </c>
      <c r="H145" s="3" t="s">
        <v>230</v>
      </c>
      <c r="I145" s="3">
        <v>19.5</v>
      </c>
      <c r="J145" s="6">
        <f>SUM(Tabela4[[#This Row],[PKT]:[PKT4]])</f>
        <v>29.5</v>
      </c>
      <c r="K145" s="3"/>
    </row>
    <row r="146" spans="1:11" x14ac:dyDescent="0.2">
      <c r="A146" s="3">
        <v>10</v>
      </c>
      <c r="B146" s="5" t="s">
        <v>179</v>
      </c>
      <c r="C146" s="2" t="s">
        <v>100</v>
      </c>
      <c r="D146" s="3">
        <v>2013</v>
      </c>
      <c r="E146" s="2" t="s">
        <v>55</v>
      </c>
      <c r="F146" s="3">
        <v>18</v>
      </c>
      <c r="G146" s="3">
        <v>7</v>
      </c>
      <c r="H146" s="3" t="s">
        <v>230</v>
      </c>
      <c r="I146" s="3">
        <v>0</v>
      </c>
      <c r="J146" s="6">
        <f>SUM(Tabela4[[#This Row],[PKT]:[PKT4]])</f>
        <v>25</v>
      </c>
      <c r="K146" s="3"/>
    </row>
    <row r="147" spans="1:11" x14ac:dyDescent="0.2">
      <c r="A147" s="3">
        <v>11</v>
      </c>
      <c r="B147" s="5" t="s">
        <v>329</v>
      </c>
      <c r="C147" s="2" t="s">
        <v>60</v>
      </c>
      <c r="D147" s="3">
        <v>2012</v>
      </c>
      <c r="E147" s="2" t="s">
        <v>96</v>
      </c>
      <c r="F147" s="3" t="s">
        <v>230</v>
      </c>
      <c r="G147" s="3" t="s">
        <v>230</v>
      </c>
      <c r="H147" s="3">
        <v>12</v>
      </c>
      <c r="I147" s="3">
        <v>12</v>
      </c>
      <c r="J147" s="6">
        <f>SUM(Tabela4[[#This Row],[PKT]:[PKT4]])</f>
        <v>24</v>
      </c>
      <c r="K147" s="3"/>
    </row>
    <row r="148" spans="1:11" x14ac:dyDescent="0.2">
      <c r="A148" s="3">
        <v>12</v>
      </c>
      <c r="B148" s="5" t="s">
        <v>258</v>
      </c>
      <c r="C148" s="2" t="s">
        <v>63</v>
      </c>
      <c r="D148" s="3"/>
      <c r="E148" s="2" t="s">
        <v>19</v>
      </c>
      <c r="F148" s="3" t="s">
        <v>230</v>
      </c>
      <c r="G148" s="3">
        <v>7</v>
      </c>
      <c r="H148" s="3" t="s">
        <v>230</v>
      </c>
      <c r="I148" s="3">
        <v>16.5</v>
      </c>
      <c r="J148" s="6">
        <f>SUM(Tabela4[[#This Row],[PKT]:[PKT4]])</f>
        <v>23.5</v>
      </c>
      <c r="K148" s="3"/>
    </row>
    <row r="149" spans="1:11" x14ac:dyDescent="0.2">
      <c r="A149" s="3">
        <v>13</v>
      </c>
      <c r="B149" s="5" t="s">
        <v>73</v>
      </c>
      <c r="C149" s="2" t="s">
        <v>40</v>
      </c>
      <c r="D149" s="3"/>
      <c r="E149" s="2" t="s">
        <v>248</v>
      </c>
      <c r="F149" s="3" t="s">
        <v>230</v>
      </c>
      <c r="G149" s="3">
        <v>1</v>
      </c>
      <c r="H149" s="3">
        <v>10</v>
      </c>
      <c r="I149" s="3">
        <v>12</v>
      </c>
      <c r="J149" s="6">
        <f>SUM(Tabela4[[#This Row],[PKT]:[PKT4]])</f>
        <v>23</v>
      </c>
      <c r="K149" s="3"/>
    </row>
    <row r="150" spans="1:11" x14ac:dyDescent="0.2">
      <c r="A150" s="3">
        <v>14</v>
      </c>
      <c r="B150" s="5" t="s">
        <v>399</v>
      </c>
      <c r="C150" s="2" t="s">
        <v>44</v>
      </c>
      <c r="D150" s="3">
        <v>2012</v>
      </c>
      <c r="E150" s="2" t="s">
        <v>246</v>
      </c>
      <c r="F150" s="3" t="s">
        <v>230</v>
      </c>
      <c r="G150" s="3" t="s">
        <v>230</v>
      </c>
      <c r="H150" s="3" t="s">
        <v>230</v>
      </c>
      <c r="I150" s="3">
        <v>21</v>
      </c>
      <c r="J150" s="6">
        <f>SUM(Tabela4[[#This Row],[PKT]:[PKT4]])</f>
        <v>21</v>
      </c>
      <c r="K150" s="3"/>
    </row>
    <row r="151" spans="1:11" x14ac:dyDescent="0.2">
      <c r="A151" s="3">
        <v>15</v>
      </c>
      <c r="B151" s="5" t="s">
        <v>192</v>
      </c>
      <c r="C151" s="2" t="s">
        <v>100</v>
      </c>
      <c r="D151" s="3">
        <v>2013</v>
      </c>
      <c r="E151" s="2" t="s">
        <v>96</v>
      </c>
      <c r="F151" s="3">
        <v>7</v>
      </c>
      <c r="G151" s="3">
        <v>0</v>
      </c>
      <c r="H151" s="3" t="s">
        <v>230</v>
      </c>
      <c r="I151" s="3">
        <v>10.5</v>
      </c>
      <c r="J151" s="6">
        <f>SUM(Tabela4[[#This Row],[PKT]:[PKT4]])</f>
        <v>17.5</v>
      </c>
      <c r="K151" s="3"/>
    </row>
    <row r="152" spans="1:11" x14ac:dyDescent="0.2">
      <c r="A152" s="3">
        <v>16</v>
      </c>
      <c r="B152" s="5" t="s">
        <v>180</v>
      </c>
      <c r="C152" s="2" t="s">
        <v>181</v>
      </c>
      <c r="D152" s="3">
        <v>2013</v>
      </c>
      <c r="E152" s="2" t="s">
        <v>182</v>
      </c>
      <c r="F152" s="3">
        <v>16</v>
      </c>
      <c r="G152" s="3" t="s">
        <v>230</v>
      </c>
      <c r="H152" s="3" t="s">
        <v>230</v>
      </c>
      <c r="I152" s="3" t="s">
        <v>230</v>
      </c>
      <c r="J152" s="6">
        <f>SUM(Tabela4[[#This Row],[PKT]:[PKT4]])</f>
        <v>16</v>
      </c>
      <c r="K152" s="3"/>
    </row>
    <row r="153" spans="1:11" x14ac:dyDescent="0.2">
      <c r="A153" s="3">
        <v>16</v>
      </c>
      <c r="B153" s="5" t="s">
        <v>185</v>
      </c>
      <c r="C153" s="2" t="s">
        <v>66</v>
      </c>
      <c r="D153" s="3">
        <v>2012</v>
      </c>
      <c r="E153" s="2" t="s">
        <v>89</v>
      </c>
      <c r="F153" s="3">
        <v>13</v>
      </c>
      <c r="G153" s="3">
        <v>3</v>
      </c>
      <c r="H153" s="3" t="s">
        <v>230</v>
      </c>
      <c r="I153" s="3" t="s">
        <v>230</v>
      </c>
      <c r="J153" s="6">
        <f>SUM(Tabela4[[#This Row],[PKT]:[PKT4]])</f>
        <v>16</v>
      </c>
      <c r="K153" s="3"/>
    </row>
    <row r="154" spans="1:11" x14ac:dyDescent="0.2">
      <c r="A154" s="3">
        <v>16</v>
      </c>
      <c r="B154" s="5" t="s">
        <v>327</v>
      </c>
      <c r="C154" s="2" t="s">
        <v>328</v>
      </c>
      <c r="D154" s="3">
        <v>2012</v>
      </c>
      <c r="E154" s="2" t="s">
        <v>315</v>
      </c>
      <c r="F154" s="3" t="s">
        <v>230</v>
      </c>
      <c r="G154" s="3" t="s">
        <v>230</v>
      </c>
      <c r="H154" s="3">
        <v>16</v>
      </c>
      <c r="I154" s="3" t="s">
        <v>230</v>
      </c>
      <c r="J154" s="6">
        <f>SUM(Tabela4[[#This Row],[PKT]:[PKT4]])</f>
        <v>16</v>
      </c>
      <c r="K154" s="3"/>
    </row>
    <row r="155" spans="1:11" x14ac:dyDescent="0.2">
      <c r="A155" s="3">
        <v>19</v>
      </c>
      <c r="B155" s="5" t="s">
        <v>250</v>
      </c>
      <c r="C155" s="2" t="s">
        <v>47</v>
      </c>
      <c r="D155" s="3"/>
      <c r="E155" s="2" t="s">
        <v>90</v>
      </c>
      <c r="F155" s="3" t="s">
        <v>230</v>
      </c>
      <c r="G155" s="3">
        <v>15</v>
      </c>
      <c r="H155" s="3" t="s">
        <v>230</v>
      </c>
      <c r="I155" s="3" t="s">
        <v>230</v>
      </c>
      <c r="J155" s="6">
        <f>SUM(Tabela4[[#This Row],[PKT]:[PKT4]])</f>
        <v>15</v>
      </c>
      <c r="K155" s="3"/>
    </row>
    <row r="156" spans="1:11" x14ac:dyDescent="0.2">
      <c r="A156" s="3">
        <v>20</v>
      </c>
      <c r="B156" s="5" t="s">
        <v>184</v>
      </c>
      <c r="C156" s="2" t="s">
        <v>64</v>
      </c>
      <c r="D156" s="3">
        <v>2012</v>
      </c>
      <c r="E156" s="2" t="s">
        <v>125</v>
      </c>
      <c r="F156" s="3">
        <v>14</v>
      </c>
      <c r="G156" s="3" t="s">
        <v>230</v>
      </c>
      <c r="H156" s="3" t="s">
        <v>230</v>
      </c>
      <c r="I156" s="3" t="s">
        <v>230</v>
      </c>
      <c r="J156" s="6">
        <f>SUM(Tabela4[[#This Row],[PKT]:[PKT4]])</f>
        <v>14</v>
      </c>
      <c r="K156" s="3"/>
    </row>
    <row r="157" spans="1:11" x14ac:dyDescent="0.2">
      <c r="A157" s="3">
        <v>21</v>
      </c>
      <c r="B157" s="5" t="s">
        <v>186</v>
      </c>
      <c r="C157" s="2" t="s">
        <v>70</v>
      </c>
      <c r="D157" s="3">
        <v>2013</v>
      </c>
      <c r="E157" s="2" t="s">
        <v>96</v>
      </c>
      <c r="F157" s="3">
        <v>12</v>
      </c>
      <c r="G157" s="3">
        <v>1</v>
      </c>
      <c r="H157" s="3" t="s">
        <v>230</v>
      </c>
      <c r="I157" s="3" t="s">
        <v>230</v>
      </c>
      <c r="J157" s="6">
        <f>SUM(Tabela4[[#This Row],[PKT]:[PKT4]])</f>
        <v>13</v>
      </c>
      <c r="K157" s="3"/>
    </row>
    <row r="158" spans="1:11" x14ac:dyDescent="0.2">
      <c r="A158" s="3">
        <v>21</v>
      </c>
      <c r="B158" s="5" t="s">
        <v>251</v>
      </c>
      <c r="C158" s="2" t="s">
        <v>84</v>
      </c>
      <c r="D158" s="3"/>
      <c r="E158" s="2" t="s">
        <v>21</v>
      </c>
      <c r="F158" s="3" t="s">
        <v>230</v>
      </c>
      <c r="G158" s="3">
        <v>13</v>
      </c>
      <c r="H158" s="3" t="s">
        <v>230</v>
      </c>
      <c r="I158" s="3" t="s">
        <v>230</v>
      </c>
      <c r="J158" s="6">
        <f>SUM(Tabela4[[#This Row],[PKT]:[PKT4]])</f>
        <v>13</v>
      </c>
      <c r="K158" s="3"/>
    </row>
    <row r="159" spans="1:11" x14ac:dyDescent="0.2">
      <c r="A159" s="3">
        <v>21</v>
      </c>
      <c r="B159" s="5" t="s">
        <v>190</v>
      </c>
      <c r="C159" s="2" t="s">
        <v>53</v>
      </c>
      <c r="D159" s="3">
        <v>2012</v>
      </c>
      <c r="E159" s="2" t="s">
        <v>19</v>
      </c>
      <c r="F159" s="3">
        <v>8</v>
      </c>
      <c r="G159" s="3">
        <v>0</v>
      </c>
      <c r="H159" s="3">
        <v>5</v>
      </c>
      <c r="I159" s="3" t="s">
        <v>230</v>
      </c>
      <c r="J159" s="6">
        <f>SUM(Tabela4[[#This Row],[PKT]:[PKT4]])</f>
        <v>13</v>
      </c>
      <c r="K159" s="3"/>
    </row>
    <row r="160" spans="1:11" x14ac:dyDescent="0.2">
      <c r="A160" s="3">
        <v>24</v>
      </c>
      <c r="B160" s="5" t="s">
        <v>252</v>
      </c>
      <c r="C160" s="2" t="s">
        <v>54</v>
      </c>
      <c r="D160" s="3"/>
      <c r="E160" s="2" t="s">
        <v>253</v>
      </c>
      <c r="F160" s="3" t="s">
        <v>230</v>
      </c>
      <c r="G160" s="3">
        <v>12</v>
      </c>
      <c r="H160" s="3" t="s">
        <v>230</v>
      </c>
      <c r="I160" s="3" t="s">
        <v>230</v>
      </c>
      <c r="J160" s="6">
        <f>SUM(Tabela4[[#This Row],[PKT]:[PKT4]])</f>
        <v>12</v>
      </c>
      <c r="K160" s="3"/>
    </row>
    <row r="161" spans="1:11" x14ac:dyDescent="0.2">
      <c r="A161" s="3">
        <v>25</v>
      </c>
      <c r="B161" s="5" t="s">
        <v>187</v>
      </c>
      <c r="C161" s="2" t="s">
        <v>188</v>
      </c>
      <c r="D161" s="3">
        <v>2013</v>
      </c>
      <c r="E161" s="2" t="s">
        <v>125</v>
      </c>
      <c r="F161" s="3">
        <v>11</v>
      </c>
      <c r="G161" s="3">
        <v>0</v>
      </c>
      <c r="H161" s="3" t="s">
        <v>230</v>
      </c>
      <c r="I161" s="3" t="s">
        <v>230</v>
      </c>
      <c r="J161" s="6">
        <f>SUM(Tabela4[[#This Row],[PKT]:[PKT4]])</f>
        <v>11</v>
      </c>
      <c r="K161" s="3"/>
    </row>
    <row r="162" spans="1:11" x14ac:dyDescent="0.2">
      <c r="A162" s="3">
        <v>26</v>
      </c>
      <c r="B162" s="5" t="s">
        <v>400</v>
      </c>
      <c r="C162" s="2" t="s">
        <v>40</v>
      </c>
      <c r="D162" s="3">
        <v>2013</v>
      </c>
      <c r="E162" s="2" t="s">
        <v>125</v>
      </c>
      <c r="F162" s="3" t="s">
        <v>230</v>
      </c>
      <c r="G162" s="3" t="s">
        <v>230</v>
      </c>
      <c r="H162" s="3" t="s">
        <v>230</v>
      </c>
      <c r="I162" s="3">
        <v>10.5</v>
      </c>
      <c r="J162" s="6">
        <f>SUM(Tabela4[[#This Row],[PKT]:[PKT4]])</f>
        <v>10.5</v>
      </c>
      <c r="K162" s="3"/>
    </row>
    <row r="163" spans="1:11" x14ac:dyDescent="0.2">
      <c r="A163" s="3">
        <v>27</v>
      </c>
      <c r="B163" s="5" t="s">
        <v>189</v>
      </c>
      <c r="C163" s="2" t="s">
        <v>69</v>
      </c>
      <c r="D163" s="3">
        <v>2012</v>
      </c>
      <c r="E163" s="2" t="s">
        <v>17</v>
      </c>
      <c r="F163" s="3">
        <v>10</v>
      </c>
      <c r="G163" s="3">
        <v>0</v>
      </c>
      <c r="H163" s="3" t="s">
        <v>230</v>
      </c>
      <c r="I163" s="3" t="s">
        <v>230</v>
      </c>
      <c r="J163" s="6">
        <f>SUM(Tabela4[[#This Row],[PKT]:[PKT4]])</f>
        <v>10</v>
      </c>
      <c r="K163" s="3"/>
    </row>
    <row r="164" spans="1:11" x14ac:dyDescent="0.2">
      <c r="A164" s="3">
        <v>28</v>
      </c>
      <c r="B164" s="5" t="s">
        <v>191</v>
      </c>
      <c r="C164" s="2" t="s">
        <v>60</v>
      </c>
      <c r="D164" s="3">
        <v>2012</v>
      </c>
      <c r="E164" s="2" t="s">
        <v>17</v>
      </c>
      <c r="F164" s="3">
        <v>8</v>
      </c>
      <c r="G164" s="3" t="s">
        <v>230</v>
      </c>
      <c r="H164" s="3" t="s">
        <v>230</v>
      </c>
      <c r="I164" s="3" t="s">
        <v>230</v>
      </c>
      <c r="J164" s="6">
        <f>SUM(Tabela4[[#This Row],[PKT]:[PKT4]])</f>
        <v>8</v>
      </c>
      <c r="K164" s="3"/>
    </row>
    <row r="165" spans="1:11" x14ac:dyDescent="0.2">
      <c r="A165" s="3">
        <v>28</v>
      </c>
      <c r="B165" s="5" t="s">
        <v>257</v>
      </c>
      <c r="C165" s="2" t="s">
        <v>178</v>
      </c>
      <c r="D165" s="3"/>
      <c r="E165" s="2" t="s">
        <v>248</v>
      </c>
      <c r="F165" s="3" t="s">
        <v>230</v>
      </c>
      <c r="G165" s="3">
        <v>8</v>
      </c>
      <c r="H165" s="3" t="s">
        <v>230</v>
      </c>
      <c r="I165" s="3" t="s">
        <v>230</v>
      </c>
      <c r="J165" s="6">
        <f>SUM(Tabela4[[#This Row],[PKT]:[PKT4]])</f>
        <v>8</v>
      </c>
      <c r="K165" s="3"/>
    </row>
    <row r="166" spans="1:11" x14ac:dyDescent="0.2">
      <c r="A166" s="3">
        <v>28</v>
      </c>
      <c r="B166" s="5" t="s">
        <v>330</v>
      </c>
      <c r="C166" s="2" t="s">
        <v>94</v>
      </c>
      <c r="D166" s="3">
        <v>2013</v>
      </c>
      <c r="E166" s="2" t="s">
        <v>248</v>
      </c>
      <c r="F166" s="3" t="s">
        <v>230</v>
      </c>
      <c r="G166" s="3" t="s">
        <v>230</v>
      </c>
      <c r="H166" s="3">
        <v>8</v>
      </c>
      <c r="I166" s="3" t="s">
        <v>230</v>
      </c>
      <c r="J166" s="6">
        <f>SUM(Tabela4[[#This Row],[PKT]:[PKT4]])</f>
        <v>8</v>
      </c>
      <c r="K166" s="3"/>
    </row>
    <row r="167" spans="1:11" x14ac:dyDescent="0.2">
      <c r="A167" s="3">
        <v>28</v>
      </c>
      <c r="B167" s="5" t="s">
        <v>331</v>
      </c>
      <c r="C167" s="2" t="s">
        <v>70</v>
      </c>
      <c r="D167" s="3">
        <v>2013</v>
      </c>
      <c r="E167" s="2" t="s">
        <v>315</v>
      </c>
      <c r="F167" s="3" t="s">
        <v>230</v>
      </c>
      <c r="G167" s="3" t="s">
        <v>230</v>
      </c>
      <c r="H167" s="3">
        <v>8</v>
      </c>
      <c r="I167" s="3" t="s">
        <v>230</v>
      </c>
      <c r="J167" s="6">
        <f>SUM(Tabela4[[#This Row],[PKT]:[PKT4]])</f>
        <v>8</v>
      </c>
      <c r="K167" s="3"/>
    </row>
    <row r="168" spans="1:11" x14ac:dyDescent="0.2">
      <c r="A168" s="3">
        <v>32</v>
      </c>
      <c r="B168" s="5" t="s">
        <v>401</v>
      </c>
      <c r="C168" s="2" t="s">
        <v>402</v>
      </c>
      <c r="D168" s="3">
        <v>2013</v>
      </c>
      <c r="E168" s="2" t="s">
        <v>248</v>
      </c>
      <c r="F168" s="3" t="s">
        <v>230</v>
      </c>
      <c r="G168" s="3" t="s">
        <v>230</v>
      </c>
      <c r="H168" s="3" t="s">
        <v>230</v>
      </c>
      <c r="I168" s="3">
        <v>7.5</v>
      </c>
      <c r="J168" s="6">
        <f>SUM(Tabela4[[#This Row],[PKT]:[PKT4]])</f>
        <v>7.5</v>
      </c>
      <c r="K168" s="3"/>
    </row>
    <row r="169" spans="1:11" x14ac:dyDescent="0.2">
      <c r="A169" s="3">
        <v>32</v>
      </c>
      <c r="B169" s="11" t="s">
        <v>403</v>
      </c>
      <c r="C169" s="12" t="s">
        <v>95</v>
      </c>
      <c r="D169" s="13">
        <v>2012</v>
      </c>
      <c r="E169" s="12" t="s">
        <v>81</v>
      </c>
      <c r="F169" s="13" t="s">
        <v>230</v>
      </c>
      <c r="G169" s="13" t="s">
        <v>230</v>
      </c>
      <c r="H169" s="13" t="s">
        <v>230</v>
      </c>
      <c r="I169" s="13">
        <v>7.5</v>
      </c>
      <c r="J169" s="14">
        <f>SUM(Tabela4[[#This Row],[PKT]:[PKT4]])</f>
        <v>7.5</v>
      </c>
      <c r="K169" s="3"/>
    </row>
    <row r="170" spans="1:11" x14ac:dyDescent="0.2">
      <c r="A170" s="3">
        <v>34</v>
      </c>
      <c r="B170" s="11" t="s">
        <v>193</v>
      </c>
      <c r="C170" s="12" t="s">
        <v>194</v>
      </c>
      <c r="D170" s="13">
        <v>2013</v>
      </c>
      <c r="E170" s="12" t="s">
        <v>182</v>
      </c>
      <c r="F170" s="13">
        <v>7</v>
      </c>
      <c r="G170" s="13" t="s">
        <v>230</v>
      </c>
      <c r="H170" s="13" t="s">
        <v>230</v>
      </c>
      <c r="I170" s="13" t="s">
        <v>230</v>
      </c>
      <c r="J170" s="14">
        <f>SUM(Tabela4[[#This Row],[PKT]:[PKT4]])</f>
        <v>7</v>
      </c>
      <c r="K170" s="3"/>
    </row>
    <row r="171" spans="1:11" x14ac:dyDescent="0.2">
      <c r="A171" s="3">
        <v>34</v>
      </c>
      <c r="B171" s="11" t="s">
        <v>332</v>
      </c>
      <c r="C171" s="12" t="s">
        <v>198</v>
      </c>
      <c r="D171" s="13">
        <v>2013</v>
      </c>
      <c r="E171" s="12" t="s">
        <v>248</v>
      </c>
      <c r="F171" s="13" t="s">
        <v>230</v>
      </c>
      <c r="G171" s="13" t="s">
        <v>230</v>
      </c>
      <c r="H171" s="13">
        <v>7</v>
      </c>
      <c r="I171" s="13" t="s">
        <v>230</v>
      </c>
      <c r="J171" s="14">
        <f>SUM(Tabela4[[#This Row],[PKT]:[PKT4]])</f>
        <v>7</v>
      </c>
      <c r="K171" s="3"/>
    </row>
    <row r="172" spans="1:11" x14ac:dyDescent="0.2">
      <c r="A172" s="3">
        <v>34</v>
      </c>
      <c r="B172" s="11" t="s">
        <v>333</v>
      </c>
      <c r="C172" s="12" t="s">
        <v>334</v>
      </c>
      <c r="D172" s="13">
        <v>2013</v>
      </c>
      <c r="E172" s="12" t="s">
        <v>248</v>
      </c>
      <c r="F172" s="13" t="s">
        <v>230</v>
      </c>
      <c r="G172" s="13" t="s">
        <v>230</v>
      </c>
      <c r="H172" s="13">
        <v>7</v>
      </c>
      <c r="I172" s="13" t="s">
        <v>230</v>
      </c>
      <c r="J172" s="14">
        <f>SUM(Tabela4[[#This Row],[PKT]:[PKT4]])</f>
        <v>7</v>
      </c>
      <c r="K172" s="3"/>
    </row>
    <row r="173" spans="1:11" x14ac:dyDescent="0.2">
      <c r="A173" s="3">
        <v>37</v>
      </c>
      <c r="B173" s="11" t="s">
        <v>195</v>
      </c>
      <c r="C173" s="12" t="s">
        <v>43</v>
      </c>
      <c r="D173" s="13">
        <v>2012</v>
      </c>
      <c r="E173" s="12" t="s">
        <v>81</v>
      </c>
      <c r="F173" s="13">
        <v>5</v>
      </c>
      <c r="G173" s="13" t="s">
        <v>230</v>
      </c>
      <c r="H173" s="13" t="s">
        <v>230</v>
      </c>
      <c r="I173" s="13" t="s">
        <v>230</v>
      </c>
      <c r="J173" s="14">
        <f>SUM(Tabela4[[#This Row],[PKT]:[PKT4]])</f>
        <v>5</v>
      </c>
      <c r="K173" s="3"/>
    </row>
    <row r="174" spans="1:11" x14ac:dyDescent="0.2">
      <c r="A174" s="3">
        <v>37</v>
      </c>
      <c r="B174" s="11" t="s">
        <v>196</v>
      </c>
      <c r="C174" s="12" t="s">
        <v>95</v>
      </c>
      <c r="D174" s="13">
        <v>2012</v>
      </c>
      <c r="E174" s="12" t="s">
        <v>22</v>
      </c>
      <c r="F174" s="13">
        <v>5</v>
      </c>
      <c r="G174" s="13" t="s">
        <v>230</v>
      </c>
      <c r="H174" s="13" t="s">
        <v>230</v>
      </c>
      <c r="I174" s="13" t="s">
        <v>230</v>
      </c>
      <c r="J174" s="14">
        <f>SUM(Tabela4[[#This Row],[PKT]:[PKT4]])</f>
        <v>5</v>
      </c>
      <c r="K174" s="3"/>
    </row>
    <row r="175" spans="1:11" x14ac:dyDescent="0.2">
      <c r="A175" s="3">
        <v>37</v>
      </c>
      <c r="B175" s="11" t="s">
        <v>260</v>
      </c>
      <c r="C175" s="12" t="s">
        <v>40</v>
      </c>
      <c r="D175" s="13"/>
      <c r="E175" s="12" t="s">
        <v>253</v>
      </c>
      <c r="F175" s="13" t="s">
        <v>230</v>
      </c>
      <c r="G175" s="13">
        <v>5</v>
      </c>
      <c r="H175" s="13" t="s">
        <v>230</v>
      </c>
      <c r="I175" s="13" t="s">
        <v>230</v>
      </c>
      <c r="J175" s="14">
        <f>SUM(Tabela4[[#This Row],[PKT]:[PKT4]])</f>
        <v>5</v>
      </c>
      <c r="K175" s="3"/>
    </row>
    <row r="176" spans="1:11" x14ac:dyDescent="0.2">
      <c r="A176" s="3">
        <v>37</v>
      </c>
      <c r="B176" s="11" t="s">
        <v>259</v>
      </c>
      <c r="C176" s="12" t="s">
        <v>38</v>
      </c>
      <c r="D176" s="13"/>
      <c r="E176" s="12" t="s">
        <v>246</v>
      </c>
      <c r="F176" s="13" t="s">
        <v>230</v>
      </c>
      <c r="G176" s="13">
        <v>5</v>
      </c>
      <c r="H176" s="13" t="s">
        <v>230</v>
      </c>
      <c r="I176" s="13" t="s">
        <v>230</v>
      </c>
      <c r="J176" s="14">
        <f>SUM(Tabela4[[#This Row],[PKT]:[PKT4]])</f>
        <v>5</v>
      </c>
      <c r="K176" s="3"/>
    </row>
    <row r="177" spans="1:11" x14ac:dyDescent="0.2">
      <c r="A177" s="3">
        <v>37</v>
      </c>
      <c r="B177" s="11" t="s">
        <v>335</v>
      </c>
      <c r="C177" s="12" t="s">
        <v>336</v>
      </c>
      <c r="D177" s="13">
        <v>2012</v>
      </c>
      <c r="E177" s="12" t="s">
        <v>315</v>
      </c>
      <c r="F177" s="13" t="s">
        <v>230</v>
      </c>
      <c r="G177" s="13" t="s">
        <v>230</v>
      </c>
      <c r="H177" s="13">
        <v>5</v>
      </c>
      <c r="I177" s="13" t="s">
        <v>230</v>
      </c>
      <c r="J177" s="14">
        <f>SUM(Tabela4[[#This Row],[PKT]:[PKT4]])</f>
        <v>5</v>
      </c>
      <c r="K177" s="3"/>
    </row>
    <row r="178" spans="1:11" x14ac:dyDescent="0.2">
      <c r="A178" s="3">
        <v>42</v>
      </c>
      <c r="B178" s="11" t="s">
        <v>404</v>
      </c>
      <c r="C178" s="12" t="s">
        <v>405</v>
      </c>
      <c r="D178" s="13">
        <v>2013</v>
      </c>
      <c r="E178" s="12" t="s">
        <v>56</v>
      </c>
      <c r="F178" s="13" t="s">
        <v>230</v>
      </c>
      <c r="G178" s="13" t="s">
        <v>230</v>
      </c>
      <c r="H178" s="13" t="s">
        <v>230</v>
      </c>
      <c r="I178" s="13">
        <v>4.5</v>
      </c>
      <c r="J178" s="14">
        <f>SUM(Tabela4[[#This Row],[PKT]:[PKT4]])</f>
        <v>4.5</v>
      </c>
      <c r="K178" s="3"/>
    </row>
    <row r="179" spans="1:11" x14ac:dyDescent="0.2">
      <c r="A179" s="3">
        <v>42</v>
      </c>
      <c r="B179" s="11" t="s">
        <v>406</v>
      </c>
      <c r="C179" s="12" t="s">
        <v>407</v>
      </c>
      <c r="D179" s="13">
        <v>2013</v>
      </c>
      <c r="E179" s="12" t="s">
        <v>81</v>
      </c>
      <c r="F179" s="13" t="s">
        <v>230</v>
      </c>
      <c r="G179" s="13" t="s">
        <v>230</v>
      </c>
      <c r="H179" s="13" t="s">
        <v>230</v>
      </c>
      <c r="I179" s="13">
        <v>4.5</v>
      </c>
      <c r="J179" s="14">
        <f>SUM(Tabela4[[#This Row],[PKT]:[PKT4]])</f>
        <v>4.5</v>
      </c>
      <c r="K179" s="3"/>
    </row>
    <row r="180" spans="1:11" x14ac:dyDescent="0.2">
      <c r="A180" s="3">
        <v>44</v>
      </c>
      <c r="B180" s="11" t="s">
        <v>197</v>
      </c>
      <c r="C180" s="12" t="s">
        <v>198</v>
      </c>
      <c r="D180" s="13">
        <v>2013</v>
      </c>
      <c r="E180" s="12" t="s">
        <v>96</v>
      </c>
      <c r="F180" s="13">
        <v>3</v>
      </c>
      <c r="G180" s="13">
        <v>0</v>
      </c>
      <c r="H180" s="13">
        <v>1</v>
      </c>
      <c r="I180" s="13" t="s">
        <v>230</v>
      </c>
      <c r="J180" s="14">
        <f>SUM(Tabela4[[#This Row],[PKT]:[PKT4]])</f>
        <v>4</v>
      </c>
      <c r="K180" s="13"/>
    </row>
    <row r="181" spans="1:11" x14ac:dyDescent="0.2">
      <c r="A181" s="3">
        <v>45</v>
      </c>
      <c r="B181" s="11" t="s">
        <v>199</v>
      </c>
      <c r="C181" s="12" t="s">
        <v>53</v>
      </c>
      <c r="D181" s="13">
        <v>2012</v>
      </c>
      <c r="E181" s="12" t="s">
        <v>17</v>
      </c>
      <c r="F181" s="13">
        <v>3</v>
      </c>
      <c r="G181" s="13" t="s">
        <v>230</v>
      </c>
      <c r="H181" s="13" t="s">
        <v>230</v>
      </c>
      <c r="I181" s="13" t="s">
        <v>230</v>
      </c>
      <c r="J181" s="14">
        <f>SUM(Tabela4[[#This Row],[PKT]:[PKT4]])</f>
        <v>3</v>
      </c>
      <c r="K181" s="13"/>
    </row>
    <row r="182" spans="1:11" x14ac:dyDescent="0.2">
      <c r="A182" s="3">
        <v>45</v>
      </c>
      <c r="B182" s="11" t="s">
        <v>337</v>
      </c>
      <c r="C182" s="12" t="s">
        <v>60</v>
      </c>
      <c r="D182" s="13">
        <v>2013</v>
      </c>
      <c r="E182" s="12" t="s">
        <v>248</v>
      </c>
      <c r="F182" s="13" t="s">
        <v>230</v>
      </c>
      <c r="G182" s="13" t="s">
        <v>230</v>
      </c>
      <c r="H182" s="13">
        <v>3</v>
      </c>
      <c r="I182" s="13" t="s">
        <v>230</v>
      </c>
      <c r="J182" s="14">
        <f>SUM(Tabela4[[#This Row],[PKT]:[PKT4]])</f>
        <v>3</v>
      </c>
      <c r="K182" s="13"/>
    </row>
    <row r="183" spans="1:11" x14ac:dyDescent="0.2">
      <c r="A183" s="3">
        <v>45</v>
      </c>
      <c r="B183" s="11" t="s">
        <v>332</v>
      </c>
      <c r="C183" s="12" t="s">
        <v>47</v>
      </c>
      <c r="D183" s="13">
        <v>2013</v>
      </c>
      <c r="E183" s="12" t="s">
        <v>248</v>
      </c>
      <c r="F183" s="13" t="s">
        <v>230</v>
      </c>
      <c r="G183" s="13" t="s">
        <v>230</v>
      </c>
      <c r="H183" s="13">
        <v>3</v>
      </c>
      <c r="I183" s="13" t="s">
        <v>230</v>
      </c>
      <c r="J183" s="14">
        <f>SUM(Tabela4[[#This Row],[PKT]:[PKT4]])</f>
        <v>3</v>
      </c>
      <c r="K183" s="13"/>
    </row>
    <row r="184" spans="1:11" x14ac:dyDescent="0.2">
      <c r="A184" s="3">
        <v>48</v>
      </c>
      <c r="B184" s="11" t="s">
        <v>408</v>
      </c>
      <c r="C184" s="12" t="s">
        <v>43</v>
      </c>
      <c r="D184" s="13">
        <v>2012</v>
      </c>
      <c r="E184" s="12" t="s">
        <v>125</v>
      </c>
      <c r="F184" s="13" t="s">
        <v>230</v>
      </c>
      <c r="G184" s="13" t="s">
        <v>230</v>
      </c>
      <c r="H184" s="13" t="s">
        <v>230</v>
      </c>
      <c r="I184" s="13">
        <v>1.5</v>
      </c>
      <c r="J184" s="14">
        <f>SUM(Tabela4[[#This Row],[PKT]:[PKT4]])</f>
        <v>1.5</v>
      </c>
      <c r="K184" s="13"/>
    </row>
    <row r="185" spans="1:11" x14ac:dyDescent="0.2">
      <c r="A185" s="3">
        <v>48</v>
      </c>
      <c r="B185" s="11" t="s">
        <v>409</v>
      </c>
      <c r="C185" s="12" t="s">
        <v>54</v>
      </c>
      <c r="D185" s="13">
        <v>2013</v>
      </c>
      <c r="E185" s="12" t="s">
        <v>410</v>
      </c>
      <c r="F185" s="13" t="s">
        <v>230</v>
      </c>
      <c r="G185" s="13" t="s">
        <v>230</v>
      </c>
      <c r="H185" s="13" t="s">
        <v>230</v>
      </c>
      <c r="I185" s="13">
        <v>1.5</v>
      </c>
      <c r="J185" s="14">
        <f>SUM(Tabela4[[#This Row],[PKT]:[PKT4]])</f>
        <v>1.5</v>
      </c>
      <c r="K185" s="13"/>
    </row>
    <row r="186" spans="1:11" x14ac:dyDescent="0.2">
      <c r="A186" s="3">
        <v>50</v>
      </c>
      <c r="B186" s="11" t="s">
        <v>200</v>
      </c>
      <c r="C186" s="12" t="s">
        <v>201</v>
      </c>
      <c r="D186" s="13">
        <v>2013</v>
      </c>
      <c r="E186" s="12" t="s">
        <v>17</v>
      </c>
      <c r="F186" s="13">
        <v>1</v>
      </c>
      <c r="G186" s="13" t="s">
        <v>230</v>
      </c>
      <c r="H186" s="13" t="s">
        <v>230</v>
      </c>
      <c r="I186" s="13" t="s">
        <v>230</v>
      </c>
      <c r="J186" s="14">
        <f>SUM(Tabela4[[#This Row],[PKT]:[PKT4]])</f>
        <v>1</v>
      </c>
      <c r="K186" s="13"/>
    </row>
    <row r="187" spans="1:11" x14ac:dyDescent="0.2">
      <c r="A187" s="3">
        <v>50</v>
      </c>
      <c r="B187" s="11" t="s">
        <v>31</v>
      </c>
      <c r="C187" s="12" t="s">
        <v>201</v>
      </c>
      <c r="D187" s="13">
        <v>2013</v>
      </c>
      <c r="E187" s="12" t="s">
        <v>17</v>
      </c>
      <c r="F187" s="13">
        <v>1</v>
      </c>
      <c r="G187" s="13" t="s">
        <v>230</v>
      </c>
      <c r="H187" s="13" t="s">
        <v>230</v>
      </c>
      <c r="I187" s="13" t="s">
        <v>230</v>
      </c>
      <c r="J187" s="14">
        <f>SUM(Tabela4[[#This Row],[PKT]:[PKT4]])</f>
        <v>1</v>
      </c>
      <c r="K187" s="13"/>
    </row>
    <row r="188" spans="1:11" x14ac:dyDescent="0.2">
      <c r="A188" s="3">
        <v>50</v>
      </c>
      <c r="B188" s="11" t="s">
        <v>338</v>
      </c>
      <c r="C188" s="12" t="s">
        <v>70</v>
      </c>
      <c r="D188" s="13">
        <v>2013</v>
      </c>
      <c r="E188" s="12" t="s">
        <v>248</v>
      </c>
      <c r="F188" s="13" t="s">
        <v>230</v>
      </c>
      <c r="G188" s="13" t="s">
        <v>230</v>
      </c>
      <c r="H188" s="13">
        <v>1</v>
      </c>
      <c r="I188" s="13" t="s">
        <v>230</v>
      </c>
      <c r="J188" s="14">
        <f>SUM(Tabela4[[#This Row],[PKT]:[PKT4]])</f>
        <v>1</v>
      </c>
      <c r="K188" s="13"/>
    </row>
    <row r="189" spans="1:11" x14ac:dyDescent="0.2">
      <c r="A189" s="1"/>
      <c r="B189" s="11"/>
      <c r="C189" s="12"/>
      <c r="D189" s="12"/>
      <c r="E189" s="12"/>
      <c r="F189" s="13"/>
      <c r="G189" s="13"/>
      <c r="H189" s="13"/>
      <c r="I189" s="13"/>
      <c r="J189" s="14"/>
    </row>
    <row r="190" spans="1:11" x14ac:dyDescent="0.2">
      <c r="B190" s="20" t="s">
        <v>57</v>
      </c>
      <c r="C190" s="12"/>
      <c r="D190" s="12"/>
      <c r="E190" s="12"/>
      <c r="F190" s="18" t="s">
        <v>104</v>
      </c>
      <c r="G190" s="18" t="s">
        <v>306</v>
      </c>
      <c r="H190" s="18" t="s">
        <v>105</v>
      </c>
      <c r="I190" s="18" t="s">
        <v>102</v>
      </c>
      <c r="J190" s="18"/>
    </row>
    <row r="191" spans="1:11" x14ac:dyDescent="0.2">
      <c r="B191" t="s">
        <v>106</v>
      </c>
      <c r="C191" t="s">
        <v>107</v>
      </c>
      <c r="D191" t="s">
        <v>108</v>
      </c>
      <c r="E191" t="s">
        <v>109</v>
      </c>
      <c r="F191" t="s">
        <v>140</v>
      </c>
      <c r="G191" t="s">
        <v>202</v>
      </c>
      <c r="H191" t="s">
        <v>203</v>
      </c>
      <c r="I191" t="s">
        <v>143</v>
      </c>
      <c r="J191" s="1" t="s">
        <v>144</v>
      </c>
      <c r="K191" t="s">
        <v>360</v>
      </c>
    </row>
    <row r="192" spans="1:11" x14ac:dyDescent="0.2">
      <c r="A192" s="3">
        <v>1</v>
      </c>
      <c r="B192" s="2" t="s">
        <v>39</v>
      </c>
      <c r="C192" s="2" t="s">
        <v>40</v>
      </c>
      <c r="D192" s="3">
        <v>2010</v>
      </c>
      <c r="E192" s="2" t="s">
        <v>55</v>
      </c>
      <c r="F192" s="3">
        <v>20</v>
      </c>
      <c r="G192" s="3">
        <v>20</v>
      </c>
      <c r="H192" s="3">
        <v>0</v>
      </c>
      <c r="I192" s="3">
        <v>30</v>
      </c>
      <c r="J192" s="4">
        <f>SUM(Tabela5[[#This Row],[PKT]:[PKT4]])</f>
        <v>70</v>
      </c>
      <c r="K192" s="9"/>
    </row>
    <row r="193" spans="1:11" x14ac:dyDescent="0.2">
      <c r="A193" s="3">
        <v>2</v>
      </c>
      <c r="B193" s="2" t="s">
        <v>85</v>
      </c>
      <c r="C193" s="2" t="s">
        <v>48</v>
      </c>
      <c r="D193" s="3">
        <v>2011</v>
      </c>
      <c r="E193" s="2" t="s">
        <v>19</v>
      </c>
      <c r="F193" s="3">
        <v>19</v>
      </c>
      <c r="G193" s="3">
        <v>18</v>
      </c>
      <c r="H193" s="3">
        <v>0</v>
      </c>
      <c r="I193" s="3">
        <v>28.5</v>
      </c>
      <c r="J193" s="4">
        <f>SUM(Tabela5[[#This Row],[PKT]:[PKT4]])</f>
        <v>65.5</v>
      </c>
      <c r="K193" s="3"/>
    </row>
    <row r="194" spans="1:11" x14ac:dyDescent="0.2">
      <c r="A194" s="3">
        <v>3</v>
      </c>
      <c r="B194" s="2" t="s">
        <v>49</v>
      </c>
      <c r="C194" s="2" t="s">
        <v>50</v>
      </c>
      <c r="D194" s="3">
        <v>2010</v>
      </c>
      <c r="E194" s="2" t="s">
        <v>96</v>
      </c>
      <c r="F194" s="3" t="s">
        <v>230</v>
      </c>
      <c r="G194" s="3">
        <v>19</v>
      </c>
      <c r="H194" s="3">
        <v>19</v>
      </c>
      <c r="I194" s="3">
        <v>27</v>
      </c>
      <c r="J194" s="4">
        <f>SUM(Tabela5[[#This Row],[PKT]:[PKT4]])</f>
        <v>65</v>
      </c>
      <c r="K194" s="3"/>
    </row>
    <row r="195" spans="1:11" x14ac:dyDescent="0.2">
      <c r="A195" s="3">
        <v>4</v>
      </c>
      <c r="B195" s="2" t="s">
        <v>204</v>
      </c>
      <c r="C195" s="2" t="s">
        <v>94</v>
      </c>
      <c r="D195" s="3">
        <v>2010</v>
      </c>
      <c r="E195" s="2" t="s">
        <v>32</v>
      </c>
      <c r="F195" s="3">
        <v>18</v>
      </c>
      <c r="G195" s="3">
        <v>20</v>
      </c>
      <c r="H195" s="3">
        <v>0</v>
      </c>
      <c r="I195" s="3">
        <v>24</v>
      </c>
      <c r="J195" s="4">
        <f>SUM(Tabela5[[#This Row],[PKT]:[PKT4]])</f>
        <v>62</v>
      </c>
      <c r="K195" s="3"/>
    </row>
    <row r="196" spans="1:11" x14ac:dyDescent="0.2">
      <c r="A196" s="3">
        <v>5</v>
      </c>
      <c r="B196" s="2" t="s">
        <v>42</v>
      </c>
      <c r="C196" s="2" t="s">
        <v>41</v>
      </c>
      <c r="D196" s="3">
        <v>2010</v>
      </c>
      <c r="E196" s="2" t="s">
        <v>81</v>
      </c>
      <c r="F196" s="3">
        <v>16</v>
      </c>
      <c r="G196" s="3">
        <v>16</v>
      </c>
      <c r="H196" s="3">
        <v>0</v>
      </c>
      <c r="I196" s="3">
        <v>19.5</v>
      </c>
      <c r="J196" s="4">
        <f>SUM(Tabela5[[#This Row],[PKT]:[PKT4]])</f>
        <v>51.5</v>
      </c>
      <c r="K196" s="3"/>
    </row>
    <row r="197" spans="1:11" x14ac:dyDescent="0.2">
      <c r="A197" s="3">
        <v>6</v>
      </c>
      <c r="B197" s="2" t="s">
        <v>205</v>
      </c>
      <c r="C197" s="2" t="s">
        <v>52</v>
      </c>
      <c r="D197" s="3">
        <v>2011</v>
      </c>
      <c r="E197" s="2" t="s">
        <v>81</v>
      </c>
      <c r="F197" s="3">
        <v>15</v>
      </c>
      <c r="G197" s="3" t="s">
        <v>230</v>
      </c>
      <c r="H197" s="3">
        <v>13</v>
      </c>
      <c r="I197" s="3">
        <v>21</v>
      </c>
      <c r="J197" s="4">
        <f>SUM(Tabela5[[#This Row],[PKT]:[PKT4]])</f>
        <v>49</v>
      </c>
      <c r="K197" s="3"/>
    </row>
    <row r="198" spans="1:11" x14ac:dyDescent="0.2">
      <c r="A198" s="3">
        <v>7</v>
      </c>
      <c r="B198" s="2" t="s">
        <v>45</v>
      </c>
      <c r="C198" s="2" t="s">
        <v>46</v>
      </c>
      <c r="D198" s="3">
        <v>2010</v>
      </c>
      <c r="E198" s="2" t="s">
        <v>96</v>
      </c>
      <c r="F198" s="3">
        <v>14</v>
      </c>
      <c r="G198" s="3">
        <v>19</v>
      </c>
      <c r="H198" s="3">
        <v>15</v>
      </c>
      <c r="I198" s="3">
        <v>0</v>
      </c>
      <c r="J198" s="4">
        <f>SUM(Tabela5[[#This Row],[PKT]:[PKT4]])</f>
        <v>48</v>
      </c>
      <c r="K198" s="3"/>
    </row>
    <row r="199" spans="1:11" x14ac:dyDescent="0.2">
      <c r="A199" s="3">
        <v>8</v>
      </c>
      <c r="B199" s="2" t="s">
        <v>68</v>
      </c>
      <c r="C199" s="2" t="s">
        <v>60</v>
      </c>
      <c r="D199" s="3">
        <v>2011</v>
      </c>
      <c r="E199" s="2" t="s">
        <v>96</v>
      </c>
      <c r="F199" s="3" t="s">
        <v>230</v>
      </c>
      <c r="G199" s="3">
        <v>13</v>
      </c>
      <c r="H199" s="3">
        <v>8</v>
      </c>
      <c r="I199" s="3">
        <v>12</v>
      </c>
      <c r="J199" s="4">
        <f>SUM(Tabela5[[#This Row],[PKT]:[PKT4]])</f>
        <v>33</v>
      </c>
      <c r="K199" s="3"/>
    </row>
    <row r="200" spans="1:11" x14ac:dyDescent="0.2">
      <c r="A200" s="3">
        <v>8</v>
      </c>
      <c r="B200" s="2" t="s">
        <v>355</v>
      </c>
      <c r="C200" s="2" t="s">
        <v>53</v>
      </c>
      <c r="D200" s="3">
        <v>2010</v>
      </c>
      <c r="E200" s="2" t="s">
        <v>22</v>
      </c>
      <c r="F200" s="3">
        <v>5</v>
      </c>
      <c r="G200" s="3" t="s">
        <v>230</v>
      </c>
      <c r="H200" s="3">
        <v>10</v>
      </c>
      <c r="I200" s="3">
        <v>18</v>
      </c>
      <c r="J200" s="4">
        <f>SUM(Tabela5[[#This Row],[PKT]:[PKT4]])</f>
        <v>33</v>
      </c>
      <c r="K200" s="3"/>
    </row>
    <row r="201" spans="1:11" x14ac:dyDescent="0.2">
      <c r="A201" s="3">
        <v>10</v>
      </c>
      <c r="B201" s="2" t="s">
        <v>136</v>
      </c>
      <c r="C201" s="2" t="s">
        <v>66</v>
      </c>
      <c r="D201" s="3">
        <v>2011</v>
      </c>
      <c r="E201" s="2" t="s">
        <v>18</v>
      </c>
      <c r="F201" s="3">
        <v>8</v>
      </c>
      <c r="G201" s="3">
        <v>12</v>
      </c>
      <c r="H201" s="3">
        <v>0</v>
      </c>
      <c r="I201" s="3">
        <v>10.5</v>
      </c>
      <c r="J201" s="4">
        <f>SUM(Tabela5[[#This Row],[PKT]:[PKT4]])</f>
        <v>30.5</v>
      </c>
      <c r="K201" s="3"/>
    </row>
    <row r="202" spans="1:11" x14ac:dyDescent="0.2">
      <c r="A202" s="3">
        <v>11</v>
      </c>
      <c r="B202" s="2" t="s">
        <v>209</v>
      </c>
      <c r="C202" s="2" t="s">
        <v>210</v>
      </c>
      <c r="D202" s="3">
        <v>2010</v>
      </c>
      <c r="E202" s="2" t="s">
        <v>22</v>
      </c>
      <c r="F202" s="3">
        <v>10</v>
      </c>
      <c r="G202" s="3">
        <v>13</v>
      </c>
      <c r="H202" s="3">
        <v>0</v>
      </c>
      <c r="I202" s="3">
        <v>7.5</v>
      </c>
      <c r="J202" s="4">
        <f>SUM(Tabela5[[#This Row],[PKT]:[PKT4]])</f>
        <v>30.5</v>
      </c>
      <c r="K202" s="3"/>
    </row>
    <row r="203" spans="1:11" x14ac:dyDescent="0.2">
      <c r="A203" s="3">
        <v>11</v>
      </c>
      <c r="B203" s="2" t="s">
        <v>208</v>
      </c>
      <c r="C203" s="2" t="s">
        <v>40</v>
      </c>
      <c r="D203" s="3">
        <v>2011</v>
      </c>
      <c r="E203" s="2" t="s">
        <v>22</v>
      </c>
      <c r="F203" s="3">
        <v>11</v>
      </c>
      <c r="G203" s="3">
        <v>18</v>
      </c>
      <c r="H203" s="3" t="s">
        <v>230</v>
      </c>
      <c r="I203" s="3" t="s">
        <v>230</v>
      </c>
      <c r="J203" s="4">
        <f>SUM(Tabela5[[#This Row],[PKT]:[PKT4]])</f>
        <v>29</v>
      </c>
      <c r="K203" s="3"/>
    </row>
    <row r="204" spans="1:11" x14ac:dyDescent="0.2">
      <c r="A204" s="3">
        <v>13</v>
      </c>
      <c r="B204" s="2" t="s">
        <v>218</v>
      </c>
      <c r="C204" s="2" t="s">
        <v>178</v>
      </c>
      <c r="D204" s="3">
        <v>2011</v>
      </c>
      <c r="E204" s="2" t="s">
        <v>81</v>
      </c>
      <c r="F204" s="3">
        <v>3</v>
      </c>
      <c r="G204" s="3" t="s">
        <v>230</v>
      </c>
      <c r="H204" s="3">
        <v>11</v>
      </c>
      <c r="I204" s="3">
        <v>15</v>
      </c>
      <c r="J204" s="4">
        <f>SUM(Tabela5[[#This Row],[PKT]:[PKT4]])</f>
        <v>29</v>
      </c>
      <c r="K204" s="3"/>
    </row>
    <row r="205" spans="1:11" x14ac:dyDescent="0.2">
      <c r="A205" s="3">
        <v>13</v>
      </c>
      <c r="B205" s="2" t="s">
        <v>353</v>
      </c>
      <c r="C205" s="2" t="s">
        <v>354</v>
      </c>
      <c r="D205" s="3">
        <v>2011</v>
      </c>
      <c r="E205" s="2" t="s">
        <v>22</v>
      </c>
      <c r="F205" s="3" t="s">
        <v>230</v>
      </c>
      <c r="G205" s="3" t="s">
        <v>230</v>
      </c>
      <c r="H205" s="3">
        <v>12</v>
      </c>
      <c r="I205" s="3">
        <v>16.5</v>
      </c>
      <c r="J205" s="4">
        <f>SUM(Tabela5[[#This Row],[PKT]:[PKT4]])</f>
        <v>28.5</v>
      </c>
      <c r="K205" s="3"/>
    </row>
    <row r="206" spans="1:11" x14ac:dyDescent="0.2">
      <c r="A206" s="3">
        <v>15</v>
      </c>
      <c r="B206" s="2" t="s">
        <v>213</v>
      </c>
      <c r="C206" s="2" t="s">
        <v>98</v>
      </c>
      <c r="D206" s="3">
        <v>2010</v>
      </c>
      <c r="E206" s="2" t="s">
        <v>168</v>
      </c>
      <c r="F206" s="3">
        <v>7</v>
      </c>
      <c r="G206" s="3">
        <v>8</v>
      </c>
      <c r="H206" s="3">
        <v>0</v>
      </c>
      <c r="I206" s="3">
        <v>12</v>
      </c>
      <c r="J206" s="4">
        <f>SUM(Tabela5[[#This Row],[PKT]:[PKT4]])</f>
        <v>27</v>
      </c>
      <c r="K206" s="3"/>
    </row>
    <row r="207" spans="1:11" x14ac:dyDescent="0.2">
      <c r="A207" s="3">
        <v>16</v>
      </c>
      <c r="B207" s="2" t="s">
        <v>211</v>
      </c>
      <c r="C207" s="2" t="s">
        <v>212</v>
      </c>
      <c r="D207" s="3">
        <v>2010</v>
      </c>
      <c r="E207" s="2" t="s">
        <v>22</v>
      </c>
      <c r="F207" s="3">
        <v>8</v>
      </c>
      <c r="G207" s="3">
        <v>10</v>
      </c>
      <c r="H207" s="3">
        <v>0</v>
      </c>
      <c r="I207" s="3">
        <v>7.5</v>
      </c>
      <c r="J207" s="4">
        <f>SUM(Tabela5[[#This Row],[PKT]:[PKT4]])</f>
        <v>25.5</v>
      </c>
      <c r="K207" s="3"/>
    </row>
    <row r="208" spans="1:11" x14ac:dyDescent="0.2">
      <c r="A208" s="3">
        <v>16</v>
      </c>
      <c r="B208" s="2" t="s">
        <v>217</v>
      </c>
      <c r="C208" s="2" t="s">
        <v>194</v>
      </c>
      <c r="D208" s="3">
        <v>2010</v>
      </c>
      <c r="E208" s="2" t="s">
        <v>89</v>
      </c>
      <c r="F208" s="3">
        <v>3</v>
      </c>
      <c r="G208" s="3" t="s">
        <v>230</v>
      </c>
      <c r="H208" s="3" t="s">
        <v>230</v>
      </c>
      <c r="I208" s="3">
        <v>22.5</v>
      </c>
      <c r="J208" s="4">
        <f>SUM(Tabela5[[#This Row],[PKT]:[PKT4]])</f>
        <v>25.5</v>
      </c>
      <c r="K208" s="3"/>
    </row>
    <row r="209" spans="1:11" x14ac:dyDescent="0.2">
      <c r="A209" s="3">
        <v>18</v>
      </c>
      <c r="B209" s="2" t="s">
        <v>214</v>
      </c>
      <c r="C209" s="2" t="s">
        <v>215</v>
      </c>
      <c r="D209" s="3">
        <v>2011</v>
      </c>
      <c r="E209" s="2" t="s">
        <v>125</v>
      </c>
      <c r="F209" s="3">
        <v>7</v>
      </c>
      <c r="G209" s="3">
        <v>14</v>
      </c>
      <c r="H209" s="3" t="s">
        <v>230</v>
      </c>
      <c r="I209" s="3" t="s">
        <v>230</v>
      </c>
      <c r="J209" s="4">
        <f>SUM(Tabela5[[#This Row],[PKT]:[PKT4]])</f>
        <v>21</v>
      </c>
      <c r="K209" s="3"/>
    </row>
    <row r="210" spans="1:11" x14ac:dyDescent="0.2">
      <c r="A210" s="3">
        <v>19</v>
      </c>
      <c r="B210" s="2" t="s">
        <v>72</v>
      </c>
      <c r="C210" s="2" t="s">
        <v>58</v>
      </c>
      <c r="D210" s="3">
        <v>2010</v>
      </c>
      <c r="E210" s="2" t="s">
        <v>96</v>
      </c>
      <c r="F210" s="3" t="s">
        <v>230</v>
      </c>
      <c r="G210" s="3">
        <v>16</v>
      </c>
      <c r="H210" s="3" t="s">
        <v>230</v>
      </c>
      <c r="I210" s="3" t="s">
        <v>230</v>
      </c>
      <c r="J210" s="4">
        <f>SUM(Tabela5[[#This Row],[PKT]:[PKT4]])</f>
        <v>16</v>
      </c>
      <c r="K210" s="3"/>
    </row>
    <row r="211" spans="1:11" x14ac:dyDescent="0.2">
      <c r="A211" s="3">
        <v>19</v>
      </c>
      <c r="B211" s="2" t="s">
        <v>216</v>
      </c>
      <c r="C211" s="2" t="s">
        <v>65</v>
      </c>
      <c r="D211" s="3">
        <v>2011</v>
      </c>
      <c r="E211" s="2" t="s">
        <v>22</v>
      </c>
      <c r="F211" s="3">
        <v>5</v>
      </c>
      <c r="G211" s="3">
        <v>11</v>
      </c>
      <c r="H211" s="3" t="s">
        <v>230</v>
      </c>
      <c r="I211" s="3" t="s">
        <v>230</v>
      </c>
      <c r="J211" s="4">
        <f>SUM(Tabela5[[#This Row],[PKT]:[PKT4]])</f>
        <v>16</v>
      </c>
      <c r="K211" s="3"/>
    </row>
    <row r="212" spans="1:11" x14ac:dyDescent="0.2">
      <c r="A212" s="3">
        <v>19</v>
      </c>
      <c r="B212" s="2" t="s">
        <v>206</v>
      </c>
      <c r="C212" s="2" t="s">
        <v>207</v>
      </c>
      <c r="D212" s="3">
        <v>2011</v>
      </c>
      <c r="E212" s="2" t="s">
        <v>22</v>
      </c>
      <c r="F212" s="3">
        <v>13</v>
      </c>
      <c r="G212" s="3" t="s">
        <v>230</v>
      </c>
      <c r="H212" s="3">
        <v>3</v>
      </c>
      <c r="I212" s="3" t="s">
        <v>230</v>
      </c>
      <c r="J212" s="4">
        <f>SUM(Tabela5[[#This Row],[PKT]:[PKT4]])</f>
        <v>16</v>
      </c>
      <c r="K212" s="3"/>
    </row>
    <row r="213" spans="1:11" x14ac:dyDescent="0.2">
      <c r="A213" s="3">
        <v>19</v>
      </c>
      <c r="B213" s="2" t="s">
        <v>219</v>
      </c>
      <c r="C213" s="2" t="s">
        <v>66</v>
      </c>
      <c r="D213" s="3">
        <v>2011</v>
      </c>
      <c r="E213" s="2" t="s">
        <v>20</v>
      </c>
      <c r="F213" s="3">
        <v>1</v>
      </c>
      <c r="G213" s="3">
        <v>12</v>
      </c>
      <c r="H213" s="3">
        <v>3</v>
      </c>
      <c r="I213" s="3" t="s">
        <v>230</v>
      </c>
      <c r="J213" s="4">
        <f>SUM(Tabela5[[#This Row],[PKT]:[PKT4]])</f>
        <v>16</v>
      </c>
      <c r="K213" s="3"/>
    </row>
    <row r="214" spans="1:11" x14ac:dyDescent="0.2">
      <c r="A214" s="3">
        <v>23</v>
      </c>
      <c r="B214" s="2" t="s">
        <v>294</v>
      </c>
      <c r="C214" s="2" t="s">
        <v>295</v>
      </c>
      <c r="D214" s="3"/>
      <c r="E214" s="2" t="s">
        <v>125</v>
      </c>
      <c r="F214" s="3" t="s">
        <v>230</v>
      </c>
      <c r="G214" s="3">
        <v>15</v>
      </c>
      <c r="H214" s="3" t="s">
        <v>230</v>
      </c>
      <c r="I214" s="3" t="s">
        <v>230</v>
      </c>
      <c r="J214" s="4">
        <f>SUM(Tabela5[[#This Row],[PKT]:[PKT4]])</f>
        <v>15</v>
      </c>
      <c r="K214" s="3"/>
    </row>
    <row r="215" spans="1:11" x14ac:dyDescent="0.2">
      <c r="A215" s="3">
        <v>23</v>
      </c>
      <c r="B215" s="2" t="s">
        <v>300</v>
      </c>
      <c r="C215" s="2" t="s">
        <v>46</v>
      </c>
      <c r="D215" s="3"/>
      <c r="E215" s="2" t="s">
        <v>253</v>
      </c>
      <c r="F215" s="3" t="s">
        <v>230</v>
      </c>
      <c r="G215" s="3">
        <v>15</v>
      </c>
      <c r="H215" s="3" t="s">
        <v>230</v>
      </c>
      <c r="I215" s="3" t="s">
        <v>230</v>
      </c>
      <c r="J215" s="4">
        <f>SUM(Tabela5[[#This Row],[PKT]:[PKT4]])</f>
        <v>15</v>
      </c>
      <c r="K215" s="3"/>
    </row>
    <row r="216" spans="1:11" x14ac:dyDescent="0.2">
      <c r="A216" s="3">
        <v>25</v>
      </c>
      <c r="B216" s="2" t="s">
        <v>74</v>
      </c>
      <c r="C216" s="2" t="s">
        <v>75</v>
      </c>
      <c r="D216" s="3"/>
      <c r="E216" s="2" t="s">
        <v>19</v>
      </c>
      <c r="F216" s="3" t="s">
        <v>230</v>
      </c>
      <c r="G216" s="3">
        <v>14</v>
      </c>
      <c r="H216" s="3" t="s">
        <v>230</v>
      </c>
      <c r="I216" s="3" t="s">
        <v>230</v>
      </c>
      <c r="J216" s="4">
        <f>SUM(Tabela5[[#This Row],[PKT]:[PKT4]])</f>
        <v>14</v>
      </c>
      <c r="K216" s="3"/>
    </row>
    <row r="217" spans="1:11" x14ac:dyDescent="0.2">
      <c r="A217" s="3">
        <v>26</v>
      </c>
      <c r="B217" s="2" t="s">
        <v>208</v>
      </c>
      <c r="C217" s="2" t="s">
        <v>52</v>
      </c>
      <c r="D217" s="3">
        <v>2011</v>
      </c>
      <c r="E217" s="2" t="s">
        <v>22</v>
      </c>
      <c r="F217" s="3">
        <v>12</v>
      </c>
      <c r="G217" s="3" t="s">
        <v>230</v>
      </c>
      <c r="H217" s="3" t="s">
        <v>230</v>
      </c>
      <c r="I217" s="3" t="s">
        <v>230</v>
      </c>
      <c r="J217" s="4">
        <f>SUM(Tabela5[[#This Row],[PKT]:[PKT4]])</f>
        <v>12</v>
      </c>
      <c r="K217" s="3"/>
    </row>
    <row r="218" spans="1:11" x14ac:dyDescent="0.2">
      <c r="A218" s="3">
        <v>26</v>
      </c>
      <c r="B218" s="2" t="s">
        <v>220</v>
      </c>
      <c r="C218" s="2" t="s">
        <v>86</v>
      </c>
      <c r="D218" s="3">
        <v>2010</v>
      </c>
      <c r="E218" s="2" t="s">
        <v>22</v>
      </c>
      <c r="F218" s="3">
        <v>1</v>
      </c>
      <c r="G218" s="3">
        <v>11</v>
      </c>
      <c r="H218" s="3" t="s">
        <v>230</v>
      </c>
      <c r="I218" s="3" t="s">
        <v>230</v>
      </c>
      <c r="J218" s="4">
        <f>SUM(Tabela5[[#This Row],[PKT]:[PKT4]])</f>
        <v>12</v>
      </c>
      <c r="K218" s="3"/>
    </row>
    <row r="219" spans="1:11" x14ac:dyDescent="0.2">
      <c r="A219" s="3">
        <v>28</v>
      </c>
      <c r="B219" s="2" t="s">
        <v>387</v>
      </c>
      <c r="C219" s="2" t="s">
        <v>94</v>
      </c>
      <c r="D219" s="3">
        <v>2010</v>
      </c>
      <c r="E219" s="2" t="s">
        <v>32</v>
      </c>
      <c r="F219" s="3" t="s">
        <v>230</v>
      </c>
      <c r="G219" s="3" t="s">
        <v>230</v>
      </c>
      <c r="H219" s="3" t="s">
        <v>230</v>
      </c>
      <c r="I219" s="3">
        <v>10.5</v>
      </c>
      <c r="J219" s="4">
        <f>SUM(Tabela5[[#This Row],[PKT]:[PKT4]])</f>
        <v>10.5</v>
      </c>
      <c r="K219" s="3"/>
    </row>
    <row r="220" spans="1:11" x14ac:dyDescent="0.2">
      <c r="A220" s="3">
        <v>29</v>
      </c>
      <c r="B220" s="2" t="s">
        <v>296</v>
      </c>
      <c r="C220" s="2" t="s">
        <v>46</v>
      </c>
      <c r="D220" s="3"/>
      <c r="E220" s="2" t="s">
        <v>125</v>
      </c>
      <c r="F220" s="3">
        <v>0</v>
      </c>
      <c r="G220" s="3">
        <v>10</v>
      </c>
      <c r="H220" s="3" t="s">
        <v>230</v>
      </c>
      <c r="I220" s="3" t="s">
        <v>230</v>
      </c>
      <c r="J220" s="4">
        <f>SUM(Tabela5[[#This Row],[PKT]:[PKT4]])</f>
        <v>10</v>
      </c>
      <c r="K220" s="3"/>
    </row>
    <row r="221" spans="1:11" x14ac:dyDescent="0.2">
      <c r="A221" s="3">
        <v>30</v>
      </c>
      <c r="B221" s="2" t="s">
        <v>297</v>
      </c>
      <c r="C221" s="2" t="s">
        <v>40</v>
      </c>
      <c r="D221" s="3"/>
      <c r="E221" s="2" t="s">
        <v>285</v>
      </c>
      <c r="F221" s="3" t="s">
        <v>230</v>
      </c>
      <c r="G221" s="3">
        <v>8</v>
      </c>
      <c r="H221" s="3" t="s">
        <v>230</v>
      </c>
      <c r="I221" s="3" t="s">
        <v>230</v>
      </c>
      <c r="J221" s="4">
        <f>SUM(Tabela5[[#This Row],[PKT]:[PKT4]])</f>
        <v>8</v>
      </c>
      <c r="K221" s="3"/>
    </row>
    <row r="222" spans="1:11" x14ac:dyDescent="0.2">
      <c r="A222" s="3">
        <v>30</v>
      </c>
      <c r="B222" s="2" t="s">
        <v>298</v>
      </c>
      <c r="C222" s="2" t="s">
        <v>100</v>
      </c>
      <c r="D222" s="3"/>
      <c r="E222" s="2" t="s">
        <v>81</v>
      </c>
      <c r="F222" s="3">
        <v>0</v>
      </c>
      <c r="G222" s="3">
        <v>8</v>
      </c>
      <c r="H222" s="3" t="s">
        <v>230</v>
      </c>
      <c r="I222" s="3" t="s">
        <v>230</v>
      </c>
      <c r="J222" s="4">
        <f>SUM(Tabela5[[#This Row],[PKT]:[PKT4]])</f>
        <v>8</v>
      </c>
      <c r="K222" s="3"/>
    </row>
    <row r="223" spans="1:11" x14ac:dyDescent="0.2">
      <c r="A223" s="3">
        <v>30</v>
      </c>
      <c r="B223" s="2" t="s">
        <v>99</v>
      </c>
      <c r="C223" s="2" t="s">
        <v>61</v>
      </c>
      <c r="D223" s="3"/>
      <c r="E223" s="2" t="s">
        <v>253</v>
      </c>
      <c r="F223" s="3" t="s">
        <v>230</v>
      </c>
      <c r="G223" s="3">
        <v>8</v>
      </c>
      <c r="H223" s="3" t="s">
        <v>230</v>
      </c>
      <c r="I223" s="3" t="s">
        <v>230</v>
      </c>
      <c r="J223" s="4">
        <f>SUM(Tabela5[[#This Row],[PKT]:[PKT4]])</f>
        <v>8</v>
      </c>
      <c r="K223" s="3"/>
    </row>
    <row r="224" spans="1:11" x14ac:dyDescent="0.2">
      <c r="A224" s="3">
        <v>30</v>
      </c>
      <c r="B224" s="2" t="s">
        <v>356</v>
      </c>
      <c r="C224" s="2" t="s">
        <v>40</v>
      </c>
      <c r="D224" s="3">
        <v>2010</v>
      </c>
      <c r="E224" s="2" t="s">
        <v>82</v>
      </c>
      <c r="F224" s="3" t="s">
        <v>230</v>
      </c>
      <c r="G224" s="3" t="s">
        <v>230</v>
      </c>
      <c r="H224" s="3">
        <v>8</v>
      </c>
      <c r="I224" s="3" t="s">
        <v>230</v>
      </c>
      <c r="J224" s="4">
        <f>SUM(Tabela5[[#This Row],[PKT]:[PKT4]])</f>
        <v>8</v>
      </c>
      <c r="K224" s="3"/>
    </row>
    <row r="225" spans="1:11" x14ac:dyDescent="0.2">
      <c r="A225" s="3">
        <v>34</v>
      </c>
      <c r="B225" s="2" t="s">
        <v>299</v>
      </c>
      <c r="C225" s="2" t="s">
        <v>295</v>
      </c>
      <c r="D225" s="3">
        <v>2011</v>
      </c>
      <c r="E225" s="2" t="s">
        <v>96</v>
      </c>
      <c r="F225" s="3" t="s">
        <v>230</v>
      </c>
      <c r="G225" s="3">
        <v>7</v>
      </c>
      <c r="H225" s="3" t="s">
        <v>230</v>
      </c>
      <c r="I225" s="3" t="s">
        <v>230</v>
      </c>
      <c r="J225" s="4">
        <f>SUM(Tabela5[[#This Row],[PKT]:[PKT4]])</f>
        <v>7</v>
      </c>
      <c r="K225" s="3"/>
    </row>
    <row r="226" spans="1:11" x14ac:dyDescent="0.2">
      <c r="A226" s="3">
        <v>34</v>
      </c>
      <c r="B226" s="2" t="s">
        <v>213</v>
      </c>
      <c r="C226" s="2" t="s">
        <v>301</v>
      </c>
      <c r="D226" s="3"/>
      <c r="E226" s="2" t="s">
        <v>168</v>
      </c>
      <c r="F226" s="3" t="s">
        <v>230</v>
      </c>
      <c r="G226" s="3">
        <v>7</v>
      </c>
      <c r="H226" s="3" t="s">
        <v>230</v>
      </c>
      <c r="I226" s="3" t="s">
        <v>230</v>
      </c>
      <c r="J226" s="4">
        <f>SUM(Tabela5[[#This Row],[PKT]:[PKT4]])</f>
        <v>7</v>
      </c>
      <c r="K226" s="3"/>
    </row>
    <row r="227" spans="1:11" x14ac:dyDescent="0.2">
      <c r="A227" s="3">
        <v>34</v>
      </c>
      <c r="B227" s="12" t="s">
        <v>302</v>
      </c>
      <c r="C227" s="12" t="s">
        <v>54</v>
      </c>
      <c r="D227" s="13"/>
      <c r="E227" s="12" t="s">
        <v>22</v>
      </c>
      <c r="F227" s="13">
        <v>0</v>
      </c>
      <c r="G227" s="13">
        <v>7</v>
      </c>
      <c r="H227" s="13" t="s">
        <v>230</v>
      </c>
      <c r="I227" s="13" t="s">
        <v>230</v>
      </c>
      <c r="J227" s="18">
        <f>SUM(Tabela5[[#This Row],[PKT]:[PKT4]])</f>
        <v>7</v>
      </c>
      <c r="K227" s="3"/>
    </row>
    <row r="228" spans="1:11" x14ac:dyDescent="0.2">
      <c r="A228" s="3">
        <v>34</v>
      </c>
      <c r="B228" s="12" t="s">
        <v>303</v>
      </c>
      <c r="C228" s="12" t="s">
        <v>98</v>
      </c>
      <c r="D228" s="13"/>
      <c r="E228" s="12" t="s">
        <v>19</v>
      </c>
      <c r="F228" s="13" t="s">
        <v>230</v>
      </c>
      <c r="G228" s="13">
        <v>7</v>
      </c>
      <c r="H228" s="13" t="s">
        <v>230</v>
      </c>
      <c r="I228" s="13" t="s">
        <v>230</v>
      </c>
      <c r="J228" s="18">
        <f>SUM(Tabela5[[#This Row],[PKT]:[PKT4]])</f>
        <v>7</v>
      </c>
      <c r="K228" s="3"/>
    </row>
    <row r="229" spans="1:11" x14ac:dyDescent="0.2">
      <c r="A229" s="3">
        <v>34</v>
      </c>
      <c r="B229" s="12" t="s">
        <v>357</v>
      </c>
      <c r="C229" s="12" t="s">
        <v>94</v>
      </c>
      <c r="D229" s="13">
        <v>2010</v>
      </c>
      <c r="E229" s="12" t="s">
        <v>82</v>
      </c>
      <c r="F229" s="13" t="s">
        <v>230</v>
      </c>
      <c r="G229" s="13" t="s">
        <v>230</v>
      </c>
      <c r="H229" s="13">
        <v>7</v>
      </c>
      <c r="I229" s="13" t="s">
        <v>230</v>
      </c>
      <c r="J229" s="18">
        <f>SUM(Tabela5[[#This Row],[PKT]:[PKT4]])</f>
        <v>7</v>
      </c>
      <c r="K229" s="3"/>
    </row>
    <row r="230" spans="1:11" x14ac:dyDescent="0.2">
      <c r="A230" s="3">
        <v>39</v>
      </c>
      <c r="B230" s="12" t="s">
        <v>304</v>
      </c>
      <c r="C230" s="12" t="s">
        <v>69</v>
      </c>
      <c r="D230" s="13"/>
      <c r="E230" s="12" t="s">
        <v>253</v>
      </c>
      <c r="F230" s="13" t="s">
        <v>230</v>
      </c>
      <c r="G230" s="13">
        <v>5</v>
      </c>
      <c r="H230" s="13" t="s">
        <v>230</v>
      </c>
      <c r="I230" s="13" t="s">
        <v>230</v>
      </c>
      <c r="J230" s="18">
        <f>SUM(Tabela5[[#This Row],[PKT]:[PKT4]])</f>
        <v>5</v>
      </c>
      <c r="K230" s="3"/>
    </row>
    <row r="231" spans="1:11" x14ac:dyDescent="0.2">
      <c r="A231" s="3">
        <v>39</v>
      </c>
      <c r="B231" s="12" t="s">
        <v>305</v>
      </c>
      <c r="C231" s="12" t="s">
        <v>69</v>
      </c>
      <c r="D231" s="13"/>
      <c r="E231" s="12" t="s">
        <v>285</v>
      </c>
      <c r="F231" s="13" t="s">
        <v>230</v>
      </c>
      <c r="G231" s="13">
        <v>5</v>
      </c>
      <c r="H231" s="13" t="s">
        <v>230</v>
      </c>
      <c r="I231" s="13" t="s">
        <v>230</v>
      </c>
      <c r="J231" s="18">
        <f>SUM(Tabela5[[#This Row],[PKT]:[PKT4]])</f>
        <v>5</v>
      </c>
      <c r="K231" s="3"/>
    </row>
    <row r="232" spans="1:11" x14ac:dyDescent="0.2">
      <c r="A232" s="3">
        <v>41</v>
      </c>
      <c r="B232" s="12" t="s">
        <v>389</v>
      </c>
      <c r="C232" s="12" t="s">
        <v>94</v>
      </c>
      <c r="D232" s="13">
        <v>2011</v>
      </c>
      <c r="E232" s="12" t="s">
        <v>96</v>
      </c>
      <c r="F232" s="13" t="s">
        <v>230</v>
      </c>
      <c r="G232" s="13" t="s">
        <v>230</v>
      </c>
      <c r="H232" s="13" t="s">
        <v>230</v>
      </c>
      <c r="I232" s="13">
        <v>4.5</v>
      </c>
      <c r="J232" s="18">
        <f>SUM(Tabela5[[#This Row],[PKT]:[PKT4]])</f>
        <v>4.5</v>
      </c>
      <c r="K232" s="13"/>
    </row>
    <row r="233" spans="1:11" x14ac:dyDescent="0.2">
      <c r="A233" s="3">
        <v>41</v>
      </c>
      <c r="B233" s="12" t="s">
        <v>388</v>
      </c>
      <c r="C233" s="12" t="s">
        <v>47</v>
      </c>
      <c r="D233" s="13">
        <v>2011</v>
      </c>
      <c r="E233" s="12" t="s">
        <v>96</v>
      </c>
      <c r="F233" s="13" t="s">
        <v>230</v>
      </c>
      <c r="G233" s="13" t="s">
        <v>230</v>
      </c>
      <c r="H233" s="13" t="s">
        <v>230</v>
      </c>
      <c r="I233" s="13">
        <v>4.5</v>
      </c>
      <c r="J233" s="18">
        <f>SUM(Tabela5[[#This Row],[PKT]:[PKT4]])</f>
        <v>4.5</v>
      </c>
      <c r="K233" s="13"/>
    </row>
    <row r="234" spans="1:11" x14ac:dyDescent="0.2">
      <c r="A234" s="3">
        <v>43</v>
      </c>
      <c r="B234" s="12" t="s">
        <v>390</v>
      </c>
      <c r="C234" s="12" t="s">
        <v>61</v>
      </c>
      <c r="D234" s="13">
        <v>2011</v>
      </c>
      <c r="E234" s="12" t="s">
        <v>96</v>
      </c>
      <c r="F234" s="13" t="s">
        <v>230</v>
      </c>
      <c r="G234" s="13" t="s">
        <v>230</v>
      </c>
      <c r="H234" s="13" t="s">
        <v>230</v>
      </c>
      <c r="I234" s="13">
        <v>1.5</v>
      </c>
      <c r="J234" s="18">
        <f>SUM(Tabela5[[#This Row],[PKT]:[PKT4]])</f>
        <v>1.5</v>
      </c>
      <c r="K234" s="13"/>
    </row>
    <row r="235" spans="1:11" x14ac:dyDescent="0.2">
      <c r="A235" s="3">
        <v>43</v>
      </c>
      <c r="B235" s="12" t="s">
        <v>391</v>
      </c>
      <c r="C235" s="12" t="s">
        <v>47</v>
      </c>
      <c r="D235" s="13">
        <v>2011</v>
      </c>
      <c r="E235" s="12" t="s">
        <v>368</v>
      </c>
      <c r="F235" s="13" t="s">
        <v>230</v>
      </c>
      <c r="G235" s="13" t="s">
        <v>230</v>
      </c>
      <c r="H235" s="13" t="s">
        <v>230</v>
      </c>
      <c r="I235" s="13">
        <v>1.5</v>
      </c>
      <c r="J235" s="18">
        <f>SUM(Tabela5[[#This Row],[PKT]:[PKT4]])</f>
        <v>1.5</v>
      </c>
      <c r="K235" s="13"/>
    </row>
    <row r="236" spans="1:11" x14ac:dyDescent="0.2">
      <c r="A236" s="3">
        <v>45</v>
      </c>
      <c r="B236" s="12" t="s">
        <v>358</v>
      </c>
      <c r="C236" s="12" t="s">
        <v>47</v>
      </c>
      <c r="D236" s="13">
        <v>2010</v>
      </c>
      <c r="E236" s="12" t="s">
        <v>96</v>
      </c>
      <c r="F236" s="13" t="s">
        <v>230</v>
      </c>
      <c r="G236" s="13" t="s">
        <v>230</v>
      </c>
      <c r="H236" s="13">
        <v>1</v>
      </c>
      <c r="I236" s="13" t="s">
        <v>230</v>
      </c>
      <c r="J236" s="18">
        <f>SUM(Tabela5[[#This Row],[PKT]:[PKT4]])</f>
        <v>1</v>
      </c>
      <c r="K236" s="13"/>
    </row>
    <row r="237" spans="1:11" x14ac:dyDescent="0.2">
      <c r="A237" s="3"/>
      <c r="D237" s="1"/>
      <c r="F237" s="1"/>
      <c r="G237" s="1"/>
      <c r="H237" s="1"/>
      <c r="I237" s="1"/>
      <c r="J237" s="19"/>
    </row>
    <row r="238" spans="1:11" x14ac:dyDescent="0.2">
      <c r="A238" s="1"/>
      <c r="B238" s="21" t="s">
        <v>67</v>
      </c>
      <c r="F238" s="19" t="s">
        <v>104</v>
      </c>
      <c r="G238" s="19" t="s">
        <v>306</v>
      </c>
      <c r="H238" s="19" t="s">
        <v>105</v>
      </c>
      <c r="I238" s="19" t="s">
        <v>102</v>
      </c>
      <c r="J238" s="19"/>
    </row>
    <row r="239" spans="1:11" x14ac:dyDescent="0.2">
      <c r="B239" t="s">
        <v>106</v>
      </c>
      <c r="C239" t="s">
        <v>107</v>
      </c>
      <c r="D239" t="s">
        <v>108</v>
      </c>
      <c r="E239" t="s">
        <v>109</v>
      </c>
      <c r="F239" t="s">
        <v>140</v>
      </c>
      <c r="G239" t="s">
        <v>141</v>
      </c>
      <c r="H239" t="s">
        <v>142</v>
      </c>
      <c r="I239" t="s">
        <v>143</v>
      </c>
      <c r="J239" s="1" t="s">
        <v>144</v>
      </c>
      <c r="K239" t="s">
        <v>360</v>
      </c>
    </row>
    <row r="240" spans="1:11" x14ac:dyDescent="0.2">
      <c r="B240" s="2" t="s">
        <v>222</v>
      </c>
      <c r="C240" s="2" t="s">
        <v>48</v>
      </c>
      <c r="D240" s="3">
        <v>2009</v>
      </c>
      <c r="E240" s="2" t="s">
        <v>90</v>
      </c>
      <c r="F240" s="3">
        <v>19</v>
      </c>
      <c r="G240" s="3" t="s">
        <v>230</v>
      </c>
      <c r="H240" s="3">
        <v>19</v>
      </c>
      <c r="I240" s="3">
        <v>27</v>
      </c>
      <c r="J240" s="4">
        <f>SUM(Tabela6[[#This Row],[PKT]:[PKT4]])</f>
        <v>65</v>
      </c>
      <c r="K240" s="9"/>
    </row>
    <row r="241" spans="1:11" x14ac:dyDescent="0.2">
      <c r="A241" s="3">
        <v>1</v>
      </c>
      <c r="B241" s="2" t="s">
        <v>293</v>
      </c>
      <c r="C241" s="2" t="s">
        <v>46</v>
      </c>
      <c r="D241" s="3">
        <v>2009</v>
      </c>
      <c r="E241" s="2" t="s">
        <v>32</v>
      </c>
      <c r="F241" s="3" t="s">
        <v>230</v>
      </c>
      <c r="G241" s="3">
        <v>19</v>
      </c>
      <c r="H241" s="3">
        <v>18</v>
      </c>
      <c r="I241" s="3">
        <v>22.5</v>
      </c>
      <c r="J241" s="4">
        <f>SUM(Tabela6[[#This Row],[PKT]:[PKT4]])</f>
        <v>59.5</v>
      </c>
      <c r="K241" s="3"/>
    </row>
    <row r="242" spans="1:11" x14ac:dyDescent="0.2">
      <c r="A242" s="3">
        <v>2</v>
      </c>
      <c r="B242" s="2" t="s">
        <v>224</v>
      </c>
      <c r="C242" s="2" t="s">
        <v>43</v>
      </c>
      <c r="D242" s="3">
        <v>2009</v>
      </c>
      <c r="E242" s="2" t="s">
        <v>81</v>
      </c>
      <c r="F242" s="3">
        <v>18</v>
      </c>
      <c r="G242" s="3" t="s">
        <v>230</v>
      </c>
      <c r="H242" s="3">
        <v>16</v>
      </c>
      <c r="I242" s="3">
        <v>21</v>
      </c>
      <c r="J242" s="4">
        <f>SUM(Tabela6[[#This Row],[PKT]:[PKT4]])</f>
        <v>55</v>
      </c>
      <c r="K242" s="3"/>
    </row>
    <row r="243" spans="1:11" x14ac:dyDescent="0.2">
      <c r="A243" s="3">
        <v>3</v>
      </c>
      <c r="B243" s="2" t="s">
        <v>347</v>
      </c>
      <c r="C243" s="2" t="s">
        <v>348</v>
      </c>
      <c r="D243" s="3">
        <v>2009</v>
      </c>
      <c r="E243" s="2" t="s">
        <v>32</v>
      </c>
      <c r="F243" s="3" t="s">
        <v>230</v>
      </c>
      <c r="G243" s="3" t="s">
        <v>230</v>
      </c>
      <c r="H243" s="3">
        <v>20</v>
      </c>
      <c r="I243" s="3">
        <v>30</v>
      </c>
      <c r="J243" s="4">
        <f>SUM(Tabela6[[#This Row],[PKT]:[PKT4]])</f>
        <v>50</v>
      </c>
      <c r="K243" s="3"/>
    </row>
    <row r="244" spans="1:11" x14ac:dyDescent="0.2">
      <c r="A244" s="3">
        <v>4</v>
      </c>
      <c r="B244" s="2" t="s">
        <v>226</v>
      </c>
      <c r="C244" s="2" t="s">
        <v>95</v>
      </c>
      <c r="D244" s="3">
        <v>2009</v>
      </c>
      <c r="E244" s="2" t="s">
        <v>135</v>
      </c>
      <c r="F244" s="3">
        <v>15</v>
      </c>
      <c r="G244" s="3">
        <v>18</v>
      </c>
      <c r="H244" s="3">
        <v>0</v>
      </c>
      <c r="I244" s="3">
        <v>16.5</v>
      </c>
      <c r="J244" s="4">
        <f>SUM(Tabela6[[#This Row],[PKT]:[PKT4]])</f>
        <v>49.5</v>
      </c>
      <c r="K244" s="3"/>
    </row>
    <row r="245" spans="1:11" x14ac:dyDescent="0.2">
      <c r="A245" s="3">
        <v>5</v>
      </c>
      <c r="B245" s="2" t="s">
        <v>221</v>
      </c>
      <c r="C245" s="2" t="s">
        <v>41</v>
      </c>
      <c r="D245" s="3">
        <v>2008</v>
      </c>
      <c r="E245" s="2" t="s">
        <v>32</v>
      </c>
      <c r="F245" s="3">
        <v>20</v>
      </c>
      <c r="G245" s="3">
        <v>20</v>
      </c>
      <c r="H245" s="3" t="s">
        <v>230</v>
      </c>
      <c r="I245" s="3">
        <v>0</v>
      </c>
      <c r="J245" s="4">
        <f>SUM(Tabela6[[#This Row],[PKT]:[PKT4]])</f>
        <v>40</v>
      </c>
      <c r="K245" s="3"/>
    </row>
    <row r="246" spans="1:11" x14ac:dyDescent="0.2">
      <c r="A246" s="3">
        <v>6</v>
      </c>
      <c r="B246" s="2" t="s">
        <v>362</v>
      </c>
      <c r="C246" s="2" t="s">
        <v>54</v>
      </c>
      <c r="D246" s="3">
        <v>2008</v>
      </c>
      <c r="E246" s="2" t="s">
        <v>81</v>
      </c>
      <c r="F246" s="3" t="s">
        <v>230</v>
      </c>
      <c r="G246" s="3" t="s">
        <v>230</v>
      </c>
      <c r="H246" s="3" t="s">
        <v>230</v>
      </c>
      <c r="I246" s="3">
        <v>28.5</v>
      </c>
      <c r="J246" s="4">
        <f>SUM(Tabela6[[#This Row],[PKT]:[PKT4]])</f>
        <v>28.5</v>
      </c>
      <c r="K246" s="3"/>
    </row>
    <row r="247" spans="1:11" x14ac:dyDescent="0.2">
      <c r="A247" s="3">
        <v>7</v>
      </c>
      <c r="B247" s="2" t="s">
        <v>381</v>
      </c>
      <c r="C247" s="2" t="s">
        <v>44</v>
      </c>
      <c r="D247" s="3">
        <v>2008</v>
      </c>
      <c r="E247" s="2" t="s">
        <v>81</v>
      </c>
      <c r="F247" s="3" t="s">
        <v>230</v>
      </c>
      <c r="G247" s="3" t="s">
        <v>230</v>
      </c>
      <c r="H247" s="3" t="s">
        <v>230</v>
      </c>
      <c r="I247" s="3">
        <v>24</v>
      </c>
      <c r="J247" s="4">
        <f>SUM(Tabela6[[#This Row],[PKT]:[PKT4]])</f>
        <v>24</v>
      </c>
      <c r="K247" s="3"/>
    </row>
    <row r="248" spans="1:11" x14ac:dyDescent="0.2">
      <c r="A248" s="3">
        <v>8</v>
      </c>
      <c r="B248" s="2" t="s">
        <v>382</v>
      </c>
      <c r="C248" s="2" t="s">
        <v>86</v>
      </c>
      <c r="D248" s="3">
        <v>2009</v>
      </c>
      <c r="E248" s="2" t="s">
        <v>81</v>
      </c>
      <c r="F248" s="3" t="s">
        <v>230</v>
      </c>
      <c r="G248" s="3" t="s">
        <v>230</v>
      </c>
      <c r="H248" s="3" t="s">
        <v>230</v>
      </c>
      <c r="I248" s="3">
        <v>18</v>
      </c>
      <c r="J248" s="4">
        <f>SUM(Tabela6[[#This Row],[PKT]:[PKT4]])</f>
        <v>18</v>
      </c>
      <c r="K248" s="3"/>
    </row>
    <row r="249" spans="1:11" x14ac:dyDescent="0.2">
      <c r="A249" s="3">
        <v>9</v>
      </c>
      <c r="B249" s="2" t="s">
        <v>225</v>
      </c>
      <c r="C249" s="2" t="s">
        <v>43</v>
      </c>
      <c r="D249" s="3">
        <v>2009</v>
      </c>
      <c r="E249" s="2" t="s">
        <v>55</v>
      </c>
      <c r="F249" s="3">
        <v>16</v>
      </c>
      <c r="G249" s="3" t="s">
        <v>230</v>
      </c>
      <c r="H249" s="3" t="s">
        <v>230</v>
      </c>
      <c r="I249" s="3" t="s">
        <v>230</v>
      </c>
      <c r="J249" s="4">
        <f>SUM(Tabela6[[#This Row],[PKT]:[PKT4]])</f>
        <v>16</v>
      </c>
      <c r="K249" s="3"/>
    </row>
    <row r="250" spans="1:11" x14ac:dyDescent="0.2">
      <c r="A250" s="3">
        <v>10</v>
      </c>
      <c r="B250" s="12" t="s">
        <v>349</v>
      </c>
      <c r="C250" s="12" t="s">
        <v>40</v>
      </c>
      <c r="D250" s="13">
        <v>2008</v>
      </c>
      <c r="E250" s="12" t="s">
        <v>350</v>
      </c>
      <c r="F250" s="13" t="s">
        <v>230</v>
      </c>
      <c r="G250" s="13" t="s">
        <v>230</v>
      </c>
      <c r="H250" s="13">
        <v>15</v>
      </c>
      <c r="I250" s="13" t="s">
        <v>230</v>
      </c>
      <c r="J250" s="18">
        <f>SUM(Tabela6[[#This Row],[PKT]:[PKT4]])</f>
        <v>15</v>
      </c>
      <c r="K250" s="3"/>
    </row>
    <row r="251" spans="1:11" x14ac:dyDescent="0.2">
      <c r="A251" s="3">
        <v>10</v>
      </c>
      <c r="B251" s="12" t="s">
        <v>383</v>
      </c>
      <c r="C251" s="12" t="s">
        <v>188</v>
      </c>
      <c r="D251" s="13">
        <v>2008</v>
      </c>
      <c r="E251" s="12" t="s">
        <v>363</v>
      </c>
      <c r="F251" s="13" t="s">
        <v>230</v>
      </c>
      <c r="G251" s="13" t="s">
        <v>230</v>
      </c>
      <c r="H251" s="13" t="s">
        <v>230</v>
      </c>
      <c r="I251" s="13">
        <v>15</v>
      </c>
      <c r="J251" s="18">
        <f>SUM(Tabela6[[#This Row],[PKT]:[PKT4]])</f>
        <v>15</v>
      </c>
      <c r="K251" s="3"/>
    </row>
    <row r="252" spans="1:11" x14ac:dyDescent="0.2">
      <c r="A252" s="3">
        <v>12</v>
      </c>
      <c r="B252" s="2" t="s">
        <v>227</v>
      </c>
      <c r="C252" s="2" t="s">
        <v>40</v>
      </c>
      <c r="D252" s="3">
        <v>2009</v>
      </c>
      <c r="E252" s="2" t="s">
        <v>135</v>
      </c>
      <c r="F252" s="3">
        <v>14</v>
      </c>
      <c r="G252" s="3" t="s">
        <v>230</v>
      </c>
      <c r="H252" s="3" t="s">
        <v>230</v>
      </c>
      <c r="I252" s="3" t="s">
        <v>230</v>
      </c>
      <c r="J252" s="4">
        <f>SUM(Tabela6[[#This Row],[PKT]:[PKT4]])</f>
        <v>14</v>
      </c>
      <c r="K252" s="3"/>
    </row>
    <row r="253" spans="1:11" x14ac:dyDescent="0.2">
      <c r="A253" s="3">
        <v>13</v>
      </c>
      <c r="B253" s="12" t="s">
        <v>228</v>
      </c>
      <c r="C253" s="12" t="s">
        <v>46</v>
      </c>
      <c r="D253" s="13">
        <v>2009</v>
      </c>
      <c r="E253" s="12" t="s">
        <v>22</v>
      </c>
      <c r="F253" s="13">
        <v>13</v>
      </c>
      <c r="G253" s="13" t="s">
        <v>230</v>
      </c>
      <c r="H253" s="13" t="s">
        <v>230</v>
      </c>
      <c r="I253" s="13" t="s">
        <v>230</v>
      </c>
      <c r="J253" s="18">
        <f>SUM(Tabela6[[#This Row],[PKT]:[PKT4]])</f>
        <v>13</v>
      </c>
      <c r="K253" s="13"/>
    </row>
    <row r="254" spans="1:11" x14ac:dyDescent="0.2">
      <c r="A254" s="3">
        <v>14</v>
      </c>
      <c r="B254" s="12" t="s">
        <v>228</v>
      </c>
      <c r="C254" s="12" t="s">
        <v>59</v>
      </c>
      <c r="D254" s="13">
        <v>2009</v>
      </c>
      <c r="E254" s="12" t="s">
        <v>22</v>
      </c>
      <c r="F254" s="13">
        <v>12</v>
      </c>
      <c r="G254" s="13" t="s">
        <v>230</v>
      </c>
      <c r="H254" s="13" t="s">
        <v>230</v>
      </c>
      <c r="I254" s="13" t="s">
        <v>230</v>
      </c>
      <c r="J254" s="18">
        <f>SUM(Tabela6[[#This Row],[PKT]:[PKT4]])</f>
        <v>12</v>
      </c>
      <c r="K254" s="13"/>
    </row>
    <row r="255" spans="1:11" x14ac:dyDescent="0.2">
      <c r="A255" s="3">
        <v>14</v>
      </c>
      <c r="B255" s="12" t="s">
        <v>384</v>
      </c>
      <c r="C255" s="12" t="s">
        <v>63</v>
      </c>
      <c r="D255" s="13">
        <v>2009</v>
      </c>
      <c r="E255" s="12" t="s">
        <v>364</v>
      </c>
      <c r="F255" s="13" t="s">
        <v>230</v>
      </c>
      <c r="G255" s="13" t="s">
        <v>230</v>
      </c>
      <c r="H255" s="13" t="s">
        <v>230</v>
      </c>
      <c r="I255" s="13">
        <v>12</v>
      </c>
      <c r="J255" s="18">
        <f>SUM(Tabela6[[#This Row],[PKT]:[PKT4]])</f>
        <v>12</v>
      </c>
      <c r="K255" s="13"/>
    </row>
    <row r="256" spans="1:11" x14ac:dyDescent="0.2">
      <c r="A256" s="3">
        <v>16</v>
      </c>
      <c r="B256" s="12" t="s">
        <v>385</v>
      </c>
      <c r="C256" s="12" t="s">
        <v>53</v>
      </c>
      <c r="D256" s="13">
        <v>2008</v>
      </c>
      <c r="E256" s="12" t="s">
        <v>364</v>
      </c>
      <c r="F256" s="13" t="s">
        <v>230</v>
      </c>
      <c r="G256" s="13" t="s">
        <v>230</v>
      </c>
      <c r="H256" s="13" t="s">
        <v>230</v>
      </c>
      <c r="I256" s="13">
        <v>10.5</v>
      </c>
      <c r="J256" s="18">
        <f>SUM(Tabela6[[#This Row],[PKT]:[PKT4]])</f>
        <v>10.5</v>
      </c>
      <c r="K256" s="13"/>
    </row>
    <row r="257" spans="1:11" x14ac:dyDescent="0.2">
      <c r="A257" s="3"/>
      <c r="B257" s="12"/>
      <c r="C257" s="12"/>
      <c r="D257" s="13"/>
      <c r="E257" s="12"/>
      <c r="F257" s="13"/>
      <c r="G257" s="13"/>
      <c r="H257" s="13"/>
      <c r="I257" s="13"/>
      <c r="J257" s="18"/>
      <c r="K257" s="13"/>
    </row>
    <row r="258" spans="1:11" x14ac:dyDescent="0.2">
      <c r="A258" s="3"/>
      <c r="B258" s="20" t="s">
        <v>71</v>
      </c>
      <c r="C258" s="12"/>
      <c r="D258" s="13"/>
      <c r="E258" s="12"/>
      <c r="F258" s="18" t="s">
        <v>104</v>
      </c>
      <c r="G258" s="18" t="s">
        <v>306</v>
      </c>
      <c r="H258" s="18" t="s">
        <v>105</v>
      </c>
      <c r="I258" s="18" t="s">
        <v>102</v>
      </c>
      <c r="J258" s="18"/>
      <c r="K258" s="13"/>
    </row>
    <row r="259" spans="1:11" x14ac:dyDescent="0.2">
      <c r="A259" s="2"/>
      <c r="B259" t="s">
        <v>106</v>
      </c>
      <c r="C259" s="2" t="s">
        <v>107</v>
      </c>
      <c r="D259" s="2" t="s">
        <v>108</v>
      </c>
      <c r="E259" s="2" t="s">
        <v>109</v>
      </c>
      <c r="F259" s="3" t="s">
        <v>140</v>
      </c>
      <c r="G259" s="3" t="s">
        <v>141</v>
      </c>
      <c r="H259" s="3" t="s">
        <v>142</v>
      </c>
      <c r="I259" s="3" t="s">
        <v>143</v>
      </c>
      <c r="J259" s="6" t="s">
        <v>144</v>
      </c>
      <c r="K259" s="25" t="s">
        <v>360</v>
      </c>
    </row>
    <row r="260" spans="1:11" x14ac:dyDescent="0.2">
      <c r="A260" s="25">
        <v>1</v>
      </c>
      <c r="B260" s="2" t="s">
        <v>351</v>
      </c>
      <c r="C260" s="2" t="s">
        <v>40</v>
      </c>
      <c r="D260" s="3">
        <v>2007</v>
      </c>
      <c r="E260" s="2" t="s">
        <v>96</v>
      </c>
      <c r="F260" s="3" t="s">
        <v>230</v>
      </c>
      <c r="G260" s="3" t="s">
        <v>230</v>
      </c>
      <c r="H260" s="3">
        <v>20</v>
      </c>
      <c r="I260" s="3">
        <v>30</v>
      </c>
      <c r="J260" s="6">
        <f>SUM(Tabela7[[#This Row],[PKT]:[PKT4]])</f>
        <v>50</v>
      </c>
      <c r="K260" s="9"/>
    </row>
    <row r="261" spans="1:11" x14ac:dyDescent="0.2">
      <c r="A261" s="3">
        <v>2</v>
      </c>
      <c r="B261" s="2" t="s">
        <v>223</v>
      </c>
      <c r="C261" s="2" t="s">
        <v>178</v>
      </c>
      <c r="D261" s="3">
        <v>2007</v>
      </c>
      <c r="E261" s="2" t="s">
        <v>32</v>
      </c>
      <c r="F261" s="3">
        <v>20</v>
      </c>
      <c r="G261" s="3">
        <v>20</v>
      </c>
      <c r="H261" s="3" t="s">
        <v>230</v>
      </c>
      <c r="I261" s="3" t="s">
        <v>230</v>
      </c>
      <c r="J261" s="6">
        <f>SUM(Tabela7[[#This Row],[PKT]:[PKT4]])</f>
        <v>40</v>
      </c>
      <c r="K261" s="3"/>
    </row>
    <row r="262" spans="1:11" x14ac:dyDescent="0.2">
      <c r="A262" s="3">
        <v>3</v>
      </c>
      <c r="B262" s="2" t="s">
        <v>361</v>
      </c>
      <c r="C262" s="2" t="s">
        <v>44</v>
      </c>
      <c r="D262" s="3">
        <v>2007</v>
      </c>
      <c r="E262" s="2" t="s">
        <v>81</v>
      </c>
      <c r="F262" s="3" t="s">
        <v>230</v>
      </c>
      <c r="G262" s="3" t="s">
        <v>230</v>
      </c>
      <c r="H262" s="3" t="s">
        <v>230</v>
      </c>
      <c r="I262" s="3">
        <v>28.5</v>
      </c>
      <c r="J262" s="6">
        <f>SUM(Tabela7[[#This Row],[PKT]:[PKT4]])</f>
        <v>28.5</v>
      </c>
      <c r="K262" s="3"/>
    </row>
    <row r="263" spans="1:11" x14ac:dyDescent="0.2">
      <c r="A263" s="3">
        <v>4</v>
      </c>
      <c r="B263" s="2" t="s">
        <v>386</v>
      </c>
      <c r="C263" s="2" t="s">
        <v>201</v>
      </c>
      <c r="D263" s="3">
        <v>2007</v>
      </c>
      <c r="E263" s="2" t="s">
        <v>363</v>
      </c>
      <c r="F263" s="3" t="s">
        <v>230</v>
      </c>
      <c r="G263" s="3" t="s">
        <v>230</v>
      </c>
      <c r="H263" s="3" t="s">
        <v>230</v>
      </c>
      <c r="I263" s="3">
        <v>27</v>
      </c>
      <c r="J263" s="6">
        <f>SUM(Tabela7[[#This Row],[PKT]:[PKT4]])</f>
        <v>27</v>
      </c>
      <c r="K263" s="3"/>
    </row>
    <row r="264" spans="1:11" x14ac:dyDescent="0.2">
      <c r="A264" s="3">
        <v>5</v>
      </c>
      <c r="B264" s="12" t="s">
        <v>83</v>
      </c>
      <c r="C264" s="12" t="s">
        <v>60</v>
      </c>
      <c r="D264" s="13">
        <v>2007</v>
      </c>
      <c r="E264" s="12" t="s">
        <v>253</v>
      </c>
      <c r="F264" s="13" t="s">
        <v>230</v>
      </c>
      <c r="G264" s="13">
        <v>19</v>
      </c>
      <c r="H264" s="13" t="s">
        <v>230</v>
      </c>
      <c r="I264" s="13" t="s">
        <v>230</v>
      </c>
      <c r="J264" s="14">
        <f>SUM(Tabela7[[#This Row],[PKT]:[PKT4]])</f>
        <v>19</v>
      </c>
      <c r="K264" s="13"/>
    </row>
    <row r="265" spans="1:11" x14ac:dyDescent="0.2">
      <c r="A265" s="1">
        <v>6</v>
      </c>
      <c r="B265" s="12" t="s">
        <v>352</v>
      </c>
      <c r="C265" s="12" t="s">
        <v>53</v>
      </c>
      <c r="D265" s="13">
        <v>2007</v>
      </c>
      <c r="E265" s="12" t="s">
        <v>350</v>
      </c>
      <c r="F265" s="13" t="s">
        <v>230</v>
      </c>
      <c r="G265" s="13" t="s">
        <v>230</v>
      </c>
      <c r="H265" s="13">
        <v>19</v>
      </c>
      <c r="I265" s="13" t="s">
        <v>230</v>
      </c>
      <c r="J265" s="14">
        <f>SUM(Tabela7[[#This Row],[PKT]:[PKT4]])</f>
        <v>19</v>
      </c>
      <c r="K265" s="13"/>
    </row>
    <row r="266" spans="1:11" x14ac:dyDescent="0.2">
      <c r="A266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</sheetData>
  <pageMargins left="0.7" right="0.7" top="0.75" bottom="0.75" header="0.3" footer="0.3"/>
  <pageSetup paperSize="9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AC2A-FDA5-4084-941B-6248764B62E6}">
  <dimension ref="A1:G35"/>
  <sheetViews>
    <sheetView workbookViewId="0">
      <selection activeCell="G14" sqref="G14"/>
    </sheetView>
  </sheetViews>
  <sheetFormatPr baseColWidth="10" defaultColWidth="8.83203125" defaultRowHeight="15" x14ac:dyDescent="0.2"/>
  <cols>
    <col min="1" max="1" width="3.5" bestFit="1" customWidth="1"/>
    <col min="2" max="2" width="40.5" customWidth="1"/>
    <col min="5" max="5" width="14" bestFit="1" customWidth="1"/>
    <col min="6" max="6" width="10" customWidth="1"/>
    <col min="7" max="7" width="12.6640625" bestFit="1" customWidth="1"/>
  </cols>
  <sheetData>
    <row r="1" spans="1:7" ht="21" x14ac:dyDescent="0.25">
      <c r="A1" s="2"/>
      <c r="B1" s="22" t="s">
        <v>374</v>
      </c>
      <c r="C1" s="2"/>
      <c r="D1" s="2"/>
      <c r="E1" s="2"/>
      <c r="F1" s="2"/>
      <c r="G1" s="2"/>
    </row>
    <row r="2" spans="1:7" x14ac:dyDescent="0.2">
      <c r="A2" s="2"/>
      <c r="B2" s="17" t="s">
        <v>308</v>
      </c>
      <c r="C2" s="4" t="s">
        <v>104</v>
      </c>
      <c r="D2" s="4" t="s">
        <v>101</v>
      </c>
      <c r="E2" s="4" t="s">
        <v>105</v>
      </c>
      <c r="F2" s="4" t="s">
        <v>102</v>
      </c>
      <c r="G2" s="17" t="s">
        <v>103</v>
      </c>
    </row>
    <row r="3" spans="1:7" x14ac:dyDescent="0.2">
      <c r="A3" s="2" t="s">
        <v>0</v>
      </c>
      <c r="B3" s="7" t="s">
        <v>307</v>
      </c>
      <c r="C3" s="9" t="s">
        <v>110</v>
      </c>
      <c r="D3" s="9" t="s">
        <v>111</v>
      </c>
      <c r="E3" s="9" t="s">
        <v>112</v>
      </c>
      <c r="F3" s="9" t="s">
        <v>113</v>
      </c>
      <c r="G3" s="24" t="s">
        <v>144</v>
      </c>
    </row>
    <row r="4" spans="1:7" x14ac:dyDescent="0.2">
      <c r="A4" s="3">
        <v>1</v>
      </c>
      <c r="B4" s="2" t="s">
        <v>81</v>
      </c>
      <c r="C4" s="3">
        <v>93</v>
      </c>
      <c r="D4" s="3">
        <v>117</v>
      </c>
      <c r="E4" s="3">
        <v>108</v>
      </c>
      <c r="F4" s="3">
        <v>409.5</v>
      </c>
      <c r="G4" s="6">
        <f>SUM(Tabela811[[#This Row],[Pkt]:[Pkt4]])</f>
        <v>727.5</v>
      </c>
    </row>
    <row r="5" spans="1:7" x14ac:dyDescent="0.2">
      <c r="A5" s="3">
        <v>2</v>
      </c>
      <c r="B5" s="2" t="s">
        <v>96</v>
      </c>
      <c r="C5" s="3">
        <v>101</v>
      </c>
      <c r="D5" s="3">
        <v>164</v>
      </c>
      <c r="E5" s="3">
        <v>151</v>
      </c>
      <c r="F5" s="3">
        <v>195</v>
      </c>
      <c r="G5" s="6">
        <f>SUM(Tabela811[[#This Row],[Pkt]:[Pkt4]])</f>
        <v>611</v>
      </c>
    </row>
    <row r="6" spans="1:7" x14ac:dyDescent="0.2">
      <c r="A6" s="3">
        <v>3</v>
      </c>
      <c r="B6" s="2" t="s">
        <v>90</v>
      </c>
      <c r="C6" s="3">
        <v>115</v>
      </c>
      <c r="D6" s="3">
        <v>129</v>
      </c>
      <c r="E6" s="3">
        <v>111</v>
      </c>
      <c r="F6" s="3">
        <v>140</v>
      </c>
      <c r="G6" s="6">
        <f>SUM(Tabela811[[#This Row],[Pkt]:[Pkt4]])</f>
        <v>495</v>
      </c>
    </row>
    <row r="7" spans="1:7" x14ac:dyDescent="0.2">
      <c r="A7" s="3">
        <v>4</v>
      </c>
      <c r="B7" s="2" t="s">
        <v>32</v>
      </c>
      <c r="C7" s="3">
        <v>111</v>
      </c>
      <c r="D7" s="3">
        <v>138</v>
      </c>
      <c r="E7" s="3">
        <v>118</v>
      </c>
      <c r="F7" s="3">
        <v>106.5</v>
      </c>
      <c r="G7" s="6">
        <f>SUM(Tabela811[[#This Row],[Pkt]:[Pkt4]])</f>
        <v>473.5</v>
      </c>
    </row>
    <row r="8" spans="1:7" x14ac:dyDescent="0.2">
      <c r="A8" s="3">
        <v>5</v>
      </c>
      <c r="B8" s="2" t="s">
        <v>19</v>
      </c>
      <c r="C8" s="3">
        <v>27</v>
      </c>
      <c r="D8" s="3">
        <v>104</v>
      </c>
      <c r="E8" s="3">
        <v>68</v>
      </c>
      <c r="F8" s="3">
        <v>160.5</v>
      </c>
      <c r="G8" s="6">
        <f>SUM(Tabela811[[#This Row],[Pkt]:[Pkt4]])</f>
        <v>359.5</v>
      </c>
    </row>
    <row r="9" spans="1:7" x14ac:dyDescent="0.2">
      <c r="A9" s="3">
        <v>6</v>
      </c>
      <c r="B9" s="2" t="s">
        <v>22</v>
      </c>
      <c r="C9" s="3">
        <v>151</v>
      </c>
      <c r="D9" s="3">
        <v>90</v>
      </c>
      <c r="E9" s="3">
        <v>46</v>
      </c>
      <c r="F9" s="3">
        <v>49.5</v>
      </c>
      <c r="G9" s="6">
        <f>SUM(Tabela811[[#This Row],[Pkt]:[Pkt4]])</f>
        <v>336.5</v>
      </c>
    </row>
    <row r="10" spans="1:7" x14ac:dyDescent="0.2">
      <c r="A10" s="3">
        <v>7</v>
      </c>
      <c r="B10" s="2" t="s">
        <v>18</v>
      </c>
      <c r="C10" s="3">
        <v>82</v>
      </c>
      <c r="D10" s="3">
        <v>86</v>
      </c>
      <c r="E10" s="3">
        <v>85</v>
      </c>
      <c r="F10" s="3">
        <v>76.5</v>
      </c>
      <c r="G10" s="6">
        <f>SUM(Tabela811[[#This Row],[Pkt]:[Pkt4]])</f>
        <v>329.5</v>
      </c>
    </row>
    <row r="11" spans="1:7" x14ac:dyDescent="0.2">
      <c r="A11" s="3">
        <v>8</v>
      </c>
      <c r="B11" s="2" t="s">
        <v>125</v>
      </c>
      <c r="C11" s="3">
        <v>57</v>
      </c>
      <c r="D11" s="3">
        <v>90</v>
      </c>
      <c r="E11" s="3">
        <v>1</v>
      </c>
      <c r="F11" s="3">
        <v>96</v>
      </c>
      <c r="G11" s="6">
        <f>SUM(Tabela811[[#This Row],[Pkt]:[Pkt4]])</f>
        <v>244</v>
      </c>
    </row>
    <row r="12" spans="1:7" x14ac:dyDescent="0.2">
      <c r="A12" s="3">
        <v>9</v>
      </c>
      <c r="B12" s="2" t="s">
        <v>20</v>
      </c>
      <c r="C12" s="3">
        <v>64</v>
      </c>
      <c r="D12" s="3">
        <v>87</v>
      </c>
      <c r="E12" s="3">
        <v>37</v>
      </c>
      <c r="F12" s="3">
        <v>46.5</v>
      </c>
      <c r="G12" s="6">
        <f>SUM(Tabela811[[#This Row],[Pkt]:[Pkt4]])</f>
        <v>234.5</v>
      </c>
    </row>
    <row r="13" spans="1:7" x14ac:dyDescent="0.2">
      <c r="A13" s="3">
        <v>10</v>
      </c>
      <c r="B13" s="2" t="s">
        <v>55</v>
      </c>
      <c r="C13" s="3">
        <v>76</v>
      </c>
      <c r="D13" s="3">
        <v>36</v>
      </c>
      <c r="E13" s="3">
        <v>35</v>
      </c>
      <c r="F13" s="3">
        <v>52.5</v>
      </c>
      <c r="G13" s="6">
        <f>SUM(Tabela811[[#This Row],[Pkt]:[Pkt4]])</f>
        <v>199.5</v>
      </c>
    </row>
    <row r="14" spans="1:7" x14ac:dyDescent="0.2">
      <c r="A14" s="3">
        <v>11</v>
      </c>
      <c r="B14" s="2" t="s">
        <v>246</v>
      </c>
      <c r="C14" s="3">
        <v>0</v>
      </c>
      <c r="D14" s="3">
        <v>42</v>
      </c>
      <c r="E14" s="3">
        <v>24</v>
      </c>
      <c r="F14" s="3">
        <v>108</v>
      </c>
      <c r="G14" s="6">
        <f>SUM(Tabela811[[#This Row],[Pkt]:[Pkt4]])</f>
        <v>174</v>
      </c>
    </row>
    <row r="15" spans="1:7" x14ac:dyDescent="0.2">
      <c r="A15" s="3">
        <v>12</v>
      </c>
      <c r="B15" s="2" t="s">
        <v>248</v>
      </c>
      <c r="C15" s="3">
        <v>0</v>
      </c>
      <c r="D15" s="3">
        <v>27</v>
      </c>
      <c r="E15" s="3">
        <v>52</v>
      </c>
      <c r="F15" s="3">
        <v>70.5</v>
      </c>
      <c r="G15" s="6">
        <f>SUM(Tabela811[[#This Row],[Pkt]:[Pkt4]])</f>
        <v>149.5</v>
      </c>
    </row>
    <row r="16" spans="1:7" x14ac:dyDescent="0.2">
      <c r="A16" s="3">
        <v>13</v>
      </c>
      <c r="B16" s="2" t="s">
        <v>89</v>
      </c>
      <c r="C16" s="3">
        <v>54</v>
      </c>
      <c r="D16" s="3">
        <v>22</v>
      </c>
      <c r="E16" s="3">
        <v>18</v>
      </c>
      <c r="F16" s="3">
        <v>45</v>
      </c>
      <c r="G16" s="6">
        <f>SUM(Tabela811[[#This Row],[Pkt]:[Pkt4]])</f>
        <v>139</v>
      </c>
    </row>
    <row r="17" spans="1:7" x14ac:dyDescent="0.2">
      <c r="A17" s="3">
        <v>14</v>
      </c>
      <c r="B17" s="2" t="s">
        <v>150</v>
      </c>
      <c r="C17" s="3">
        <v>18</v>
      </c>
      <c r="D17" s="3">
        <v>15</v>
      </c>
      <c r="E17" s="3">
        <v>66</v>
      </c>
      <c r="F17" s="3">
        <v>21</v>
      </c>
      <c r="G17" s="6">
        <f>SUM(Tabela811[[#This Row],[Pkt]:[Pkt4]])</f>
        <v>120</v>
      </c>
    </row>
    <row r="18" spans="1:7" x14ac:dyDescent="0.2">
      <c r="A18" s="3">
        <v>15</v>
      </c>
      <c r="B18" s="2" t="s">
        <v>168</v>
      </c>
      <c r="C18" s="3">
        <v>10</v>
      </c>
      <c r="D18" s="3">
        <v>15</v>
      </c>
      <c r="E18" s="3">
        <v>38</v>
      </c>
      <c r="F18" s="3">
        <v>49.5</v>
      </c>
      <c r="G18" s="6">
        <f>SUM(Tabela811[[#This Row],[Pkt]:[Pkt4]])</f>
        <v>112.5</v>
      </c>
    </row>
    <row r="19" spans="1:7" x14ac:dyDescent="0.2">
      <c r="A19" s="3">
        <v>16</v>
      </c>
      <c r="B19" s="2" t="s">
        <v>253</v>
      </c>
      <c r="C19" s="3">
        <v>0</v>
      </c>
      <c r="D19" s="3">
        <v>105</v>
      </c>
      <c r="E19" s="3">
        <v>0</v>
      </c>
      <c r="F19" s="3">
        <v>0</v>
      </c>
      <c r="G19" s="6">
        <f>SUM(Tabela811[[#This Row],[Pkt]:[Pkt4]])</f>
        <v>105</v>
      </c>
    </row>
    <row r="20" spans="1:7" x14ac:dyDescent="0.2">
      <c r="A20" s="3">
        <v>17</v>
      </c>
      <c r="B20" s="2" t="s">
        <v>135</v>
      </c>
      <c r="C20" s="3">
        <v>34</v>
      </c>
      <c r="D20" s="3">
        <v>18</v>
      </c>
      <c r="E20" s="3">
        <v>14</v>
      </c>
      <c r="F20" s="3">
        <v>28.5</v>
      </c>
      <c r="G20" s="6">
        <f>SUM(Tabela811[[#This Row],[Pkt]:[Pkt4]])</f>
        <v>94.5</v>
      </c>
    </row>
    <row r="21" spans="1:7" x14ac:dyDescent="0.2">
      <c r="A21" s="3">
        <v>18</v>
      </c>
      <c r="B21" s="2" t="s">
        <v>17</v>
      </c>
      <c r="C21" s="3">
        <v>44</v>
      </c>
      <c r="D21" s="3">
        <v>22</v>
      </c>
      <c r="E21" s="3">
        <v>15</v>
      </c>
      <c r="F21" s="3">
        <v>0</v>
      </c>
      <c r="G21" s="6">
        <f>SUM(Tabela811[[#This Row],[Pkt]:[Pkt4]])</f>
        <v>81</v>
      </c>
    </row>
    <row r="22" spans="1:7" x14ac:dyDescent="0.2">
      <c r="A22" s="3">
        <v>19</v>
      </c>
      <c r="B22" s="2" t="s">
        <v>56</v>
      </c>
      <c r="C22" s="3">
        <v>0</v>
      </c>
      <c r="D22" s="3">
        <v>36</v>
      </c>
      <c r="E22" s="3">
        <v>0</v>
      </c>
      <c r="F22" s="3">
        <v>18</v>
      </c>
      <c r="G22" s="6">
        <f>SUM(Tabela811[[#This Row],[Pkt]:[Pkt4]])</f>
        <v>54</v>
      </c>
    </row>
    <row r="23" spans="1:7" x14ac:dyDescent="0.2">
      <c r="A23" s="3">
        <v>20</v>
      </c>
      <c r="B23" s="2" t="s">
        <v>363</v>
      </c>
      <c r="C23" s="3">
        <v>0</v>
      </c>
      <c r="D23" s="3">
        <v>0</v>
      </c>
      <c r="E23" s="3">
        <v>0</v>
      </c>
      <c r="F23" s="3">
        <v>42</v>
      </c>
      <c r="G23" s="6">
        <f>SUM(Tabela811[[#This Row],[Pkt]:[Pkt4]])</f>
        <v>42</v>
      </c>
    </row>
    <row r="24" spans="1:7" x14ac:dyDescent="0.2">
      <c r="A24" s="3">
        <v>21</v>
      </c>
      <c r="B24" s="2" t="s">
        <v>117</v>
      </c>
      <c r="C24" s="3">
        <v>23</v>
      </c>
      <c r="D24" s="3">
        <v>15</v>
      </c>
      <c r="E24" s="3">
        <v>0</v>
      </c>
      <c r="F24" s="3">
        <v>0</v>
      </c>
      <c r="G24" s="6">
        <f>SUM(Tabela811[[#This Row],[Pkt]:[Pkt4]])</f>
        <v>38</v>
      </c>
    </row>
    <row r="25" spans="1:7" x14ac:dyDescent="0.2">
      <c r="A25" s="3">
        <v>22</v>
      </c>
      <c r="B25" s="5" t="s">
        <v>309</v>
      </c>
      <c r="C25" s="3">
        <v>0</v>
      </c>
      <c r="D25" s="3">
        <v>0</v>
      </c>
      <c r="E25" s="3">
        <v>34</v>
      </c>
      <c r="F25" s="3">
        <v>0</v>
      </c>
      <c r="G25" s="6">
        <f>SUM(Tabela811[[#This Row],[Pkt]:[Pkt4]])</f>
        <v>34</v>
      </c>
    </row>
    <row r="26" spans="1:7" x14ac:dyDescent="0.2">
      <c r="A26" s="3">
        <v>23</v>
      </c>
      <c r="B26" s="5" t="s">
        <v>359</v>
      </c>
      <c r="C26" s="3">
        <v>7</v>
      </c>
      <c r="D26" s="3">
        <v>0</v>
      </c>
      <c r="E26" s="3">
        <v>0</v>
      </c>
      <c r="F26" s="3">
        <v>24</v>
      </c>
      <c r="G26" s="6">
        <f>SUM(Tabela811[[#This Row],[Pkt]:[Pkt4]])</f>
        <v>31</v>
      </c>
    </row>
    <row r="27" spans="1:7" x14ac:dyDescent="0.2">
      <c r="A27" s="3">
        <v>24</v>
      </c>
      <c r="B27" s="5" t="s">
        <v>166</v>
      </c>
      <c r="C27" s="3">
        <v>26</v>
      </c>
      <c r="D27" s="3">
        <v>0</v>
      </c>
      <c r="E27" s="3">
        <v>0</v>
      </c>
      <c r="F27" s="3">
        <v>0</v>
      </c>
      <c r="G27" s="6">
        <f>SUM(Tabela811[[#This Row],[Pkt]:[Pkt4]])</f>
        <v>26</v>
      </c>
    </row>
    <row r="28" spans="1:7" x14ac:dyDescent="0.2">
      <c r="A28" s="3">
        <v>25</v>
      </c>
      <c r="B28" s="5" t="s">
        <v>366</v>
      </c>
      <c r="C28" s="3">
        <v>0</v>
      </c>
      <c r="D28" s="3">
        <v>0</v>
      </c>
      <c r="E28" s="3">
        <v>0</v>
      </c>
      <c r="F28" s="3">
        <v>24</v>
      </c>
      <c r="G28" s="6">
        <f>SUM(Tabela811[[#This Row],[Pkt]:[Pkt4]])</f>
        <v>24</v>
      </c>
    </row>
    <row r="29" spans="1:7" x14ac:dyDescent="0.2">
      <c r="A29" s="3">
        <v>26</v>
      </c>
      <c r="B29" s="11" t="s">
        <v>285</v>
      </c>
      <c r="C29" s="13">
        <v>0</v>
      </c>
      <c r="D29" s="13">
        <v>23</v>
      </c>
      <c r="E29" s="13">
        <v>0</v>
      </c>
      <c r="F29" s="13">
        <v>0</v>
      </c>
      <c r="G29" s="14">
        <f>SUM(Tabela811[[#This Row],[Pkt]:[Pkt4]])</f>
        <v>23</v>
      </c>
    </row>
    <row r="30" spans="1:7" x14ac:dyDescent="0.2">
      <c r="A30" s="3">
        <v>27</v>
      </c>
      <c r="B30" s="11" t="s">
        <v>364</v>
      </c>
      <c r="C30" s="13">
        <v>0</v>
      </c>
      <c r="D30" s="13">
        <v>0</v>
      </c>
      <c r="E30" s="13">
        <v>0</v>
      </c>
      <c r="F30" s="13">
        <v>22.5</v>
      </c>
      <c r="G30" s="14">
        <f>SUM(Tabela811[[#This Row],[Pkt]:[Pkt4]])</f>
        <v>22.5</v>
      </c>
    </row>
    <row r="31" spans="1:7" x14ac:dyDescent="0.2">
      <c r="A31" s="3">
        <v>28</v>
      </c>
      <c r="B31" s="11" t="s">
        <v>368</v>
      </c>
      <c r="C31" s="13">
        <v>0</v>
      </c>
      <c r="D31" s="13">
        <v>0</v>
      </c>
      <c r="E31" s="13">
        <v>0</v>
      </c>
      <c r="F31" s="13">
        <v>21</v>
      </c>
      <c r="G31" s="14">
        <f>SUM(Tabela811[[#This Row],[Pkt]:[Pkt4]])</f>
        <v>21</v>
      </c>
    </row>
    <row r="32" spans="1:7" x14ac:dyDescent="0.2">
      <c r="A32" s="3">
        <v>29</v>
      </c>
      <c r="B32" s="11" t="s">
        <v>365</v>
      </c>
      <c r="C32" s="13">
        <v>0</v>
      </c>
      <c r="D32" s="13">
        <v>0</v>
      </c>
      <c r="E32" s="13">
        <v>0</v>
      </c>
      <c r="F32" s="13">
        <v>19.5</v>
      </c>
      <c r="G32" s="14">
        <f>SUM(Tabela811[[#This Row],[Pkt]:[Pkt4]])</f>
        <v>19.5</v>
      </c>
    </row>
    <row r="33" spans="1:7" x14ac:dyDescent="0.2">
      <c r="A33" s="3">
        <v>30</v>
      </c>
      <c r="B33" s="11" t="s">
        <v>21</v>
      </c>
      <c r="C33" s="13">
        <v>0</v>
      </c>
      <c r="D33" s="13">
        <v>13</v>
      </c>
      <c r="E33" s="13">
        <v>0</v>
      </c>
      <c r="F33" s="13"/>
      <c r="G33" s="14">
        <f>SUM(Tabela811[[#This Row],[Pkt]:[Pkt4]])</f>
        <v>13</v>
      </c>
    </row>
    <row r="34" spans="1:7" x14ac:dyDescent="0.2">
      <c r="A34" s="3">
        <v>31</v>
      </c>
      <c r="B34" s="11" t="s">
        <v>234</v>
      </c>
      <c r="C34" s="13">
        <v>0</v>
      </c>
      <c r="D34" s="13">
        <v>8</v>
      </c>
      <c r="E34" s="13">
        <v>0</v>
      </c>
      <c r="F34" s="13">
        <v>0</v>
      </c>
      <c r="G34" s="14">
        <f>SUM(Tabela811[[#This Row],[Pkt]:[Pkt4]])</f>
        <v>8</v>
      </c>
    </row>
    <row r="35" spans="1:7" x14ac:dyDescent="0.2">
      <c r="A35" s="3">
        <v>32</v>
      </c>
      <c r="B35" s="11" t="s">
        <v>367</v>
      </c>
      <c r="C35" s="13">
        <v>0</v>
      </c>
      <c r="D35" s="13">
        <v>0</v>
      </c>
      <c r="E35" s="13">
        <v>0</v>
      </c>
      <c r="F35" s="13">
        <v>4.5</v>
      </c>
      <c r="G35" s="14">
        <f>SUM(Tabela811[[#This Row],[Pkt]:[Pkt4]])</f>
        <v>4.5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GP Indywidualne</vt:lpstr>
      <vt:lpstr>GP Druzynowo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Adamek</dc:creator>
  <cp:lastModifiedBy>Marek Dłubała</cp:lastModifiedBy>
  <dcterms:created xsi:type="dcterms:W3CDTF">2022-11-04T21:23:06Z</dcterms:created>
  <dcterms:modified xsi:type="dcterms:W3CDTF">2025-11-09T19:29:11Z</dcterms:modified>
</cp:coreProperties>
</file>